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350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<sst xmlns="http://schemas.openxmlformats.org/spreadsheetml/2006/main" count="237" uniqueCount="75">
  <si>
    <t>NO.</t>
  </si>
  <si>
    <t>Sec.</t>
  </si>
  <si>
    <t>Pts.</t>
  </si>
  <si>
    <t>Dist.</t>
  </si>
  <si>
    <t>Ht.</t>
  </si>
  <si>
    <t xml:space="preserve">       2 LAP</t>
  </si>
  <si>
    <t>CLUB/ NAME</t>
  </si>
  <si>
    <t xml:space="preserve">  TOT.</t>
  </si>
  <si>
    <t xml:space="preserve">  PTS.</t>
  </si>
  <si>
    <t xml:space="preserve">      4 LAP</t>
  </si>
  <si>
    <t>LONG JUMP</t>
  </si>
  <si>
    <t xml:space="preserve">      SHOT</t>
  </si>
  <si>
    <t xml:space="preserve">     PAARLAUF</t>
  </si>
  <si>
    <t xml:space="preserve">         4X2 LAP</t>
  </si>
  <si>
    <t>WALTON AC</t>
  </si>
  <si>
    <t>SP. BOUNCE</t>
  </si>
  <si>
    <t>No.</t>
  </si>
  <si>
    <t>Total</t>
  </si>
  <si>
    <t>KINGSTON AC &amp; POLY.HARRIERS 'A'</t>
  </si>
  <si>
    <t>VERT. JUMP</t>
  </si>
  <si>
    <t>BELGAVE HARRIERS</t>
  </si>
  <si>
    <t>Ayse Hussein</t>
  </si>
  <si>
    <t>Electra Lanyon</t>
  </si>
  <si>
    <t>Nicole Borgers</t>
  </si>
  <si>
    <t>Nicole Toft</t>
  </si>
  <si>
    <t>Maureen Nwabueze</t>
  </si>
  <si>
    <t>Safyre Willden- Pitter</t>
  </si>
  <si>
    <t>CAMBERLEY AC</t>
  </si>
  <si>
    <t>Megan Mawer</t>
  </si>
  <si>
    <t>Megan Raby</t>
  </si>
  <si>
    <t>Leonie Harvey</t>
  </si>
  <si>
    <t>Corinna Smith</t>
  </si>
  <si>
    <t>Isabella Bretherton</t>
  </si>
  <si>
    <t>Sophie Dove</t>
  </si>
  <si>
    <t>DORKING &amp; MV AC</t>
  </si>
  <si>
    <t>Jasmine Bressler</t>
  </si>
  <si>
    <t>Leila Aymbia-Golding</t>
  </si>
  <si>
    <t>Freya Pearce</t>
  </si>
  <si>
    <t>EPSOM &amp; EWELL h</t>
  </si>
  <si>
    <t>Emily Planea-Pain</t>
  </si>
  <si>
    <t>Emma Jardine</t>
  </si>
  <si>
    <t>Scarlette Henderson</t>
  </si>
  <si>
    <t>Louise Chivers</t>
  </si>
  <si>
    <t>Katie Rowe</t>
  </si>
  <si>
    <t>Secoura Grimm</t>
  </si>
  <si>
    <t>GUILDFORD &amp; GODALMING AC 'A'</t>
  </si>
  <si>
    <t>GUILDFORD &amp; GODALMING AC 'B'</t>
  </si>
  <si>
    <t>Paris Joseph</t>
  </si>
  <si>
    <t>Tandia Pritchard</t>
  </si>
  <si>
    <t>Anna Brophy</t>
  </si>
  <si>
    <t>Chloe Edwards</t>
  </si>
  <si>
    <t>Marcey Winter</t>
  </si>
  <si>
    <t>Kaitlin Lawrence</t>
  </si>
  <si>
    <t>Olivia Bingham</t>
  </si>
  <si>
    <t>Polly Downes</t>
  </si>
  <si>
    <t>Katie Dibb</t>
  </si>
  <si>
    <t>Lara Benkert</t>
  </si>
  <si>
    <t xml:space="preserve"> Lucy Vickery</t>
  </si>
  <si>
    <t>Ophelia Hanson-Hamilton</t>
  </si>
  <si>
    <t>HOLLAND SPORTS AC</t>
  </si>
  <si>
    <t>Stephanie Fisher</t>
  </si>
  <si>
    <t>Lucy Sumner</t>
  </si>
  <si>
    <t>Tara Watling</t>
  </si>
  <si>
    <t>Annabel Hobday</t>
  </si>
  <si>
    <t>Kathryn Bartle</t>
  </si>
  <si>
    <t>Eleanor Bartle</t>
  </si>
  <si>
    <t>Jessica Westley</t>
  </si>
  <si>
    <t>Eleanor McDonnell</t>
  </si>
  <si>
    <t>Hetty Taylor</t>
  </si>
  <si>
    <t>Tait Jones</t>
  </si>
  <si>
    <t>Leah Smith</t>
  </si>
  <si>
    <t>Darby Begley-Jones</t>
  </si>
  <si>
    <t>Nicole Cowley</t>
  </si>
  <si>
    <t>Antigone Tymens</t>
  </si>
  <si>
    <t>Sophie Herouvin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</si>
</sst>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47" fontId="1" fillId="0" borderId="15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20"/>
  <sheetViews>
    <sheetView tabSelected="1" zoomScale="75" zoomScaleNormal="75" workbookViewId="0" topLeftCell="A58">
      <selection activeCell="C93" sqref="C93"/>
    </sheetView>
  </sheetViews>
  <sheetFormatPr defaultColWidth="9" defaultRowHeight="15" customHeight="1"/>
  <cols>
    <col min="1" max="1" width="5.16015625" style="1" customWidth="1"/>
    <col min="2" max="2" width="24.83203125" style="1" customWidth="1"/>
    <col min="3" max="4" width="7.33203125" style="1" customWidth="1"/>
    <col min="5" max="15" width="7.16015625" style="1" customWidth="1"/>
    <col min="16" max="16" width="9" style="1" customWidth="1"/>
    <col min="17" max="17" width="7.33203125" style="1" customWidth="1"/>
    <col min="18" max="18" width="9" style="1" customWidth="1"/>
    <col min="19" max="19" width="7.16015625" style="1" customWidth="1"/>
    <col min="20" max="16384" width="9" style="1" customWidth="1"/>
  </cols>
  <sheetData>
    <row r="2" spans="1:20" ht="15" customHeight="1">
      <c r="A2" s="2" t="s">
        <v>0</v>
      </c>
      <c r="B2" s="2" t="s">
        <v>6</v>
      </c>
      <c r="C2" s="3" t="s">
        <v>5</v>
      </c>
      <c r="D2" s="4"/>
      <c r="E2" s="5" t="s">
        <v>9</v>
      </c>
      <c r="F2" s="6"/>
      <c r="G2" s="5" t="s">
        <v>10</v>
      </c>
      <c r="H2" s="6"/>
      <c r="I2" s="5" t="s">
        <v>19</v>
      </c>
      <c r="J2" s="6"/>
      <c r="K2" s="5" t="s">
        <v>11</v>
      </c>
      <c r="L2" s="6"/>
      <c r="M2" s="7" t="s">
        <v>15</v>
      </c>
      <c r="N2" s="7"/>
      <c r="O2" s="9" t="s">
        <v>2</v>
      </c>
      <c r="P2" s="5" t="s">
        <v>12</v>
      </c>
      <c r="Q2" s="6"/>
      <c r="R2" s="5" t="s">
        <v>13</v>
      </c>
      <c r="S2" s="6"/>
      <c r="T2" s="2" t="s">
        <v>7</v>
      </c>
    </row>
    <row r="3" spans="1:20" ht="15" customHeight="1">
      <c r="A3" s="8"/>
      <c r="B3" s="8"/>
      <c r="C3" s="9" t="s">
        <v>1</v>
      </c>
      <c r="D3" s="9" t="s">
        <v>2</v>
      </c>
      <c r="E3" s="9" t="s">
        <v>1</v>
      </c>
      <c r="F3" s="9" t="s">
        <v>2</v>
      </c>
      <c r="G3" s="9" t="s">
        <v>3</v>
      </c>
      <c r="H3" s="9" t="s">
        <v>2</v>
      </c>
      <c r="I3" s="9" t="s">
        <v>16</v>
      </c>
      <c r="J3" s="9" t="s">
        <v>2</v>
      </c>
      <c r="K3" s="9" t="s">
        <v>3</v>
      </c>
      <c r="L3" s="9" t="s">
        <v>2</v>
      </c>
      <c r="M3" s="9" t="s">
        <v>16</v>
      </c>
      <c r="N3" s="9" t="s">
        <v>2</v>
      </c>
      <c r="O3" s="9" t="s">
        <v>17</v>
      </c>
      <c r="P3" s="9" t="s">
        <v>1</v>
      </c>
      <c r="Q3" s="9" t="s">
        <v>2</v>
      </c>
      <c r="R3" s="9" t="s">
        <v>1</v>
      </c>
      <c r="S3" s="9" t="s">
        <v>2</v>
      </c>
      <c r="T3" s="8" t="s">
        <v>8</v>
      </c>
    </row>
    <row r="4" spans="1:20" ht="15" customHeight="1">
      <c r="A4" s="10"/>
      <c r="B4" s="15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7"/>
      <c r="Q4" s="7"/>
      <c r="R4" s="7"/>
      <c r="S4" s="7"/>
      <c r="T4" s="7"/>
    </row>
    <row r="5" spans="1:20" ht="15" customHeight="1">
      <c r="A5" s="9"/>
      <c r="B5" s="17" t="s">
        <v>20</v>
      </c>
      <c r="C5" s="6"/>
      <c r="D5" s="9"/>
      <c r="E5" s="5"/>
      <c r="F5" s="7"/>
      <c r="G5" s="7"/>
      <c r="H5" s="7"/>
      <c r="I5" s="7"/>
      <c r="J5" s="7"/>
      <c r="K5" s="7"/>
      <c r="L5" s="7"/>
      <c r="M5" s="7"/>
      <c r="N5" s="7"/>
      <c r="O5" s="6"/>
      <c r="P5" s="12">
        <v>0.0013009259259259259</v>
      </c>
      <c r="Q5" s="9">
        <v>45</v>
      </c>
      <c r="R5" s="12">
        <v>0.0012754629629629628</v>
      </c>
      <c r="S5" s="9">
        <v>30</v>
      </c>
      <c r="T5" s="9">
        <f>SUM(Q5,S5)</f>
        <v>75</v>
      </c>
    </row>
    <row r="6" spans="1:20" ht="15" customHeight="1">
      <c r="A6" s="9">
        <v>73</v>
      </c>
      <c r="B6" s="9" t="s">
        <v>21</v>
      </c>
      <c r="C6" s="9">
        <v>27.6</v>
      </c>
      <c r="D6" s="9">
        <v>17</v>
      </c>
      <c r="E6" s="9"/>
      <c r="F6" s="9"/>
      <c r="G6" s="9">
        <v>2.14</v>
      </c>
      <c r="H6" s="9">
        <v>24</v>
      </c>
      <c r="I6" s="9"/>
      <c r="J6" s="9"/>
      <c r="K6" s="9">
        <v>6074</v>
      </c>
      <c r="L6" s="9">
        <v>17</v>
      </c>
      <c r="M6" s="9"/>
      <c r="N6" s="9"/>
      <c r="O6" s="9">
        <f aca="true" t="shared" si="0" ref="O6:O11">SUM(D6,F6,H6,J6,L6,N6)</f>
        <v>58</v>
      </c>
      <c r="P6" s="5"/>
      <c r="Q6" s="7"/>
      <c r="R6" s="7"/>
      <c r="S6" s="7"/>
      <c r="T6" s="9">
        <v>58</v>
      </c>
    </row>
    <row r="7" spans="1:20" ht="15" customHeight="1">
      <c r="A7" s="9">
        <v>74</v>
      </c>
      <c r="B7" s="9" t="s">
        <v>22</v>
      </c>
      <c r="C7" s="9"/>
      <c r="D7" s="9"/>
      <c r="E7" s="9">
        <v>56.9</v>
      </c>
      <c r="F7" s="9">
        <v>24</v>
      </c>
      <c r="G7" s="9"/>
      <c r="H7" s="9"/>
      <c r="I7" s="9"/>
      <c r="J7" s="9"/>
      <c r="K7" s="9">
        <v>5.95</v>
      </c>
      <c r="L7" s="9">
        <v>11</v>
      </c>
      <c r="M7" s="9"/>
      <c r="N7" s="9"/>
      <c r="O7" s="9">
        <f t="shared" si="0"/>
        <v>35</v>
      </c>
      <c r="P7" s="5"/>
      <c r="Q7" s="7"/>
      <c r="R7" s="7"/>
      <c r="S7" s="7"/>
      <c r="T7" s="9"/>
    </row>
    <row r="8" spans="1:20" ht="15" customHeight="1">
      <c r="A8" s="9">
        <v>75</v>
      </c>
      <c r="B8" s="9" t="s">
        <v>23</v>
      </c>
      <c r="C8" s="9">
        <v>27.9</v>
      </c>
      <c r="D8" s="9">
        <v>14</v>
      </c>
      <c r="E8" s="9"/>
      <c r="F8" s="9"/>
      <c r="G8" s="9">
        <v>2.07</v>
      </c>
      <c r="H8" s="9">
        <v>18.5</v>
      </c>
      <c r="I8" s="9">
        <v>46</v>
      </c>
      <c r="J8" s="9">
        <v>13.5</v>
      </c>
      <c r="K8" s="9">
        <v>10.29</v>
      </c>
      <c r="L8" s="9">
        <v>26</v>
      </c>
      <c r="M8" s="9"/>
      <c r="N8" s="9"/>
      <c r="O8" s="9">
        <f t="shared" si="0"/>
        <v>72</v>
      </c>
      <c r="P8" s="5"/>
      <c r="Q8" s="7"/>
      <c r="R8" s="7"/>
      <c r="S8" s="7"/>
      <c r="T8" s="9">
        <v>72</v>
      </c>
    </row>
    <row r="9" spans="1:20" ht="15" customHeight="1">
      <c r="A9" s="9">
        <v>76</v>
      </c>
      <c r="B9" s="9" t="s">
        <v>24</v>
      </c>
      <c r="C9" s="9"/>
      <c r="D9" s="9"/>
      <c r="E9" s="9">
        <v>58.1</v>
      </c>
      <c r="F9" s="9">
        <v>21.5</v>
      </c>
      <c r="G9" s="9"/>
      <c r="H9" s="9"/>
      <c r="I9" s="9">
        <v>43</v>
      </c>
      <c r="J9" s="9">
        <v>9</v>
      </c>
      <c r="K9" s="9"/>
      <c r="L9" s="9"/>
      <c r="M9" s="9">
        <v>70</v>
      </c>
      <c r="N9" s="9">
        <v>11.5</v>
      </c>
      <c r="O9" s="9">
        <f t="shared" si="0"/>
        <v>42</v>
      </c>
      <c r="P9" s="5"/>
      <c r="Q9" s="7"/>
      <c r="R9" s="7"/>
      <c r="S9" s="7"/>
      <c r="T9" s="9"/>
    </row>
    <row r="10" spans="1:20" ht="15" customHeight="1">
      <c r="A10" s="9">
        <v>77</v>
      </c>
      <c r="B10" s="9" t="s">
        <v>25</v>
      </c>
      <c r="C10" s="9"/>
      <c r="D10" s="9"/>
      <c r="E10" s="9">
        <v>59.9</v>
      </c>
      <c r="F10" s="9">
        <v>14</v>
      </c>
      <c r="G10" s="9"/>
      <c r="H10" s="9"/>
      <c r="I10" s="9">
        <v>60</v>
      </c>
      <c r="J10" s="9">
        <v>25</v>
      </c>
      <c r="K10" s="9"/>
      <c r="L10" s="9"/>
      <c r="M10" s="9">
        <v>73</v>
      </c>
      <c r="N10" s="9">
        <v>17.5</v>
      </c>
      <c r="O10" s="9">
        <f t="shared" si="0"/>
        <v>56.5</v>
      </c>
      <c r="P10" s="5"/>
      <c r="Q10" s="7"/>
      <c r="R10" s="7"/>
      <c r="S10" s="7"/>
      <c r="T10" s="9">
        <v>56</v>
      </c>
    </row>
    <row r="11" spans="1:20" ht="15" customHeight="1">
      <c r="A11" s="9">
        <v>78</v>
      </c>
      <c r="B11" s="9" t="s">
        <v>26</v>
      </c>
      <c r="C11" s="9">
        <v>26.8</v>
      </c>
      <c r="D11" s="9">
        <v>20.5</v>
      </c>
      <c r="E11" s="9"/>
      <c r="F11" s="9"/>
      <c r="G11" s="9">
        <v>2.12</v>
      </c>
      <c r="H11" s="9">
        <v>23</v>
      </c>
      <c r="I11" s="9"/>
      <c r="J11" s="9"/>
      <c r="K11" s="9"/>
      <c r="L11" s="9"/>
      <c r="M11" s="9">
        <v>81</v>
      </c>
      <c r="N11" s="9">
        <v>25.5</v>
      </c>
      <c r="O11" s="9">
        <f t="shared" si="0"/>
        <v>69</v>
      </c>
      <c r="P11" s="5"/>
      <c r="Q11" s="7"/>
      <c r="R11" s="7"/>
      <c r="S11" s="7"/>
      <c r="T11" s="9">
        <v>69</v>
      </c>
    </row>
    <row r="12" spans="1:20" ht="1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5"/>
      <c r="Q12" s="7"/>
      <c r="R12" s="7"/>
      <c r="S12" s="7"/>
      <c r="T12" s="9"/>
    </row>
    <row r="13" spans="1:20" ht="15" customHeight="1">
      <c r="A13" s="13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9">
        <f>SUM(T5,T6,T7,T8,T9,T10,T11)</f>
        <v>330</v>
      </c>
    </row>
    <row r="16" spans="1:20" ht="15" customHeight="1">
      <c r="A16" s="9"/>
      <c r="B16" s="16" t="s">
        <v>27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6"/>
      <c r="P16" s="12">
        <v>0.0013287037037037037</v>
      </c>
      <c r="Q16" s="9">
        <v>35</v>
      </c>
      <c r="R16" s="12">
        <v>0.0012847222222222223</v>
      </c>
      <c r="S16" s="9">
        <v>25</v>
      </c>
      <c r="T16" s="9">
        <f>SUM(Q16,S16)</f>
        <v>60</v>
      </c>
    </row>
    <row r="17" spans="1:20" ht="15" customHeight="1">
      <c r="A17" s="9">
        <v>139</v>
      </c>
      <c r="B17" s="9" t="s">
        <v>28</v>
      </c>
      <c r="C17" s="9"/>
      <c r="D17" s="9"/>
      <c r="E17" s="9">
        <v>58.3</v>
      </c>
      <c r="F17" s="9">
        <v>18.5</v>
      </c>
      <c r="G17" s="9"/>
      <c r="H17" s="9"/>
      <c r="I17" s="9">
        <v>48</v>
      </c>
      <c r="J17" s="9">
        <v>18.5</v>
      </c>
      <c r="K17" s="9">
        <v>6.97</v>
      </c>
      <c r="L17" s="9">
        <v>21</v>
      </c>
      <c r="M17" s="9"/>
      <c r="N17" s="9"/>
      <c r="O17" s="9">
        <f aca="true" t="shared" si="1" ref="O17:O22">SUM(D17,F17,H17,J17,L17,N17)</f>
        <v>58</v>
      </c>
      <c r="P17" s="5"/>
      <c r="Q17" s="7"/>
      <c r="R17" s="7"/>
      <c r="S17" s="7"/>
      <c r="T17" s="9">
        <v>58</v>
      </c>
    </row>
    <row r="18" spans="1:20" ht="15" customHeight="1">
      <c r="A18" s="9">
        <v>140</v>
      </c>
      <c r="B18" s="9" t="s">
        <v>29</v>
      </c>
      <c r="C18" s="9">
        <v>28.1</v>
      </c>
      <c r="D18" s="9">
        <v>12.5</v>
      </c>
      <c r="E18" s="9"/>
      <c r="F18" s="9"/>
      <c r="G18" s="9"/>
      <c r="H18" s="9"/>
      <c r="I18" s="9">
        <v>47</v>
      </c>
      <c r="J18" s="9">
        <v>16</v>
      </c>
      <c r="K18" s="9">
        <v>6.78</v>
      </c>
      <c r="L18" s="9">
        <v>18</v>
      </c>
      <c r="M18" s="9"/>
      <c r="N18" s="9"/>
      <c r="O18" s="9">
        <f t="shared" si="1"/>
        <v>46.5</v>
      </c>
      <c r="P18" s="5"/>
      <c r="Q18" s="7"/>
      <c r="R18" s="7"/>
      <c r="S18" s="7"/>
      <c r="T18" s="9">
        <v>46.5</v>
      </c>
    </row>
    <row r="19" spans="1:20" ht="15" customHeight="1">
      <c r="A19" s="9">
        <v>141</v>
      </c>
      <c r="B19" s="9" t="s">
        <v>30</v>
      </c>
      <c r="C19" s="9"/>
      <c r="D19" s="9"/>
      <c r="E19" s="9">
        <v>66.7</v>
      </c>
      <c r="F19" s="9">
        <v>4</v>
      </c>
      <c r="G19" s="9"/>
      <c r="H19" s="9"/>
      <c r="I19" s="9">
        <v>40</v>
      </c>
      <c r="J19" s="9">
        <v>7</v>
      </c>
      <c r="K19" s="9">
        <v>5.83</v>
      </c>
      <c r="L19" s="9">
        <v>7</v>
      </c>
      <c r="M19" s="9"/>
      <c r="N19" s="9"/>
      <c r="O19" s="9">
        <f t="shared" si="1"/>
        <v>18</v>
      </c>
      <c r="P19" s="5"/>
      <c r="Q19" s="7"/>
      <c r="R19" s="7"/>
      <c r="S19" s="7"/>
      <c r="T19" s="9"/>
    </row>
    <row r="20" spans="1:20" ht="15" customHeight="1">
      <c r="A20" s="9">
        <v>142</v>
      </c>
      <c r="B20" s="9" t="s">
        <v>31</v>
      </c>
      <c r="C20" s="9">
        <v>26.7</v>
      </c>
      <c r="D20" s="9">
        <v>22</v>
      </c>
      <c r="E20" s="9"/>
      <c r="F20" s="9"/>
      <c r="G20" s="9">
        <v>2.09</v>
      </c>
      <c r="H20" s="9">
        <v>20</v>
      </c>
      <c r="I20" s="9"/>
      <c r="J20" s="9"/>
      <c r="K20" s="9"/>
      <c r="L20" s="9"/>
      <c r="M20" s="9">
        <v>78</v>
      </c>
      <c r="N20" s="9">
        <v>21</v>
      </c>
      <c r="O20" s="9">
        <f t="shared" si="1"/>
        <v>63</v>
      </c>
      <c r="P20" s="5"/>
      <c r="Q20" s="7"/>
      <c r="R20" s="7"/>
      <c r="S20" s="7"/>
      <c r="T20" s="9">
        <v>63</v>
      </c>
    </row>
    <row r="21" spans="1:20" ht="15" customHeight="1">
      <c r="A21" s="9">
        <v>143</v>
      </c>
      <c r="B21" s="9" t="s">
        <v>32</v>
      </c>
      <c r="C21" s="9">
        <v>26.8</v>
      </c>
      <c r="D21" s="9">
        <v>20.5</v>
      </c>
      <c r="E21" s="9"/>
      <c r="F21" s="9"/>
      <c r="G21" s="9">
        <v>2.1</v>
      </c>
      <c r="H21" s="9">
        <v>21.5</v>
      </c>
      <c r="I21" s="9"/>
      <c r="J21" s="9"/>
      <c r="K21" s="9"/>
      <c r="L21" s="9"/>
      <c r="M21" s="9">
        <v>54</v>
      </c>
      <c r="N21" s="9">
        <v>6</v>
      </c>
      <c r="O21" s="9">
        <f t="shared" si="1"/>
        <v>48</v>
      </c>
      <c r="P21" s="5"/>
      <c r="Q21" s="7"/>
      <c r="R21" s="7"/>
      <c r="S21" s="7"/>
      <c r="T21" s="9">
        <v>48</v>
      </c>
    </row>
    <row r="22" spans="1:20" ht="15" customHeight="1">
      <c r="A22" s="9">
        <v>144</v>
      </c>
      <c r="B22" s="9" t="s">
        <v>33</v>
      </c>
      <c r="C22" s="9"/>
      <c r="D22" s="9"/>
      <c r="E22" s="9">
        <v>57.9</v>
      </c>
      <c r="F22" s="9">
        <v>24</v>
      </c>
      <c r="G22" s="9">
        <v>1.98</v>
      </c>
      <c r="H22" s="9">
        <v>12</v>
      </c>
      <c r="I22" s="9"/>
      <c r="J22" s="9"/>
      <c r="K22" s="9"/>
      <c r="L22" s="9"/>
      <c r="M22" s="9">
        <v>69</v>
      </c>
      <c r="N22" s="9">
        <v>10</v>
      </c>
      <c r="O22" s="9">
        <f t="shared" si="1"/>
        <v>46</v>
      </c>
      <c r="P22" s="5"/>
      <c r="Q22" s="7"/>
      <c r="R22" s="7"/>
      <c r="S22" s="7"/>
      <c r="T22" s="9"/>
    </row>
    <row r="23" spans="1:20" ht="1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5"/>
      <c r="Q23" s="7"/>
      <c r="R23" s="7"/>
      <c r="S23" s="7"/>
      <c r="T23" s="9"/>
    </row>
    <row r="24" spans="1:20" ht="15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9">
        <f>SUM(T16,T17,T18,T19,T20,T21,T22)</f>
        <v>275.5</v>
      </c>
    </row>
    <row r="27" spans="1:20" ht="15" customHeight="1">
      <c r="A27" s="9"/>
      <c r="B27" s="17" t="s">
        <v>34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6"/>
      <c r="P27" s="12"/>
      <c r="Q27" s="9"/>
      <c r="R27" s="12"/>
      <c r="S27" s="9"/>
      <c r="T27" s="9">
        <f>SUM(Q27,S27)</f>
        <v>0</v>
      </c>
    </row>
    <row r="28" spans="1:20" ht="15" customHeight="1">
      <c r="A28" s="9">
        <v>169</v>
      </c>
      <c r="B28" s="9" t="s">
        <v>74</v>
      </c>
      <c r="C28" s="9">
        <v>26.5</v>
      </c>
      <c r="D28" s="9">
        <v>24</v>
      </c>
      <c r="E28" s="9"/>
      <c r="F28" s="9"/>
      <c r="G28" s="9">
        <v>2.17</v>
      </c>
      <c r="H28" s="9">
        <v>26</v>
      </c>
      <c r="I28" s="9"/>
      <c r="J28" s="9"/>
      <c r="K28" s="9"/>
      <c r="L28" s="9"/>
      <c r="M28" s="9">
        <v>82</v>
      </c>
      <c r="N28" s="9">
        <v>27</v>
      </c>
      <c r="O28" s="9">
        <f aca="true" t="shared" si="2" ref="O28:O33">SUM(D28,F28,H28,J28,L28,N28)</f>
        <v>77</v>
      </c>
      <c r="P28" s="5"/>
      <c r="Q28" s="7"/>
      <c r="R28" s="7"/>
      <c r="S28" s="7"/>
      <c r="T28" s="9">
        <v>77</v>
      </c>
    </row>
    <row r="29" spans="1:20" ht="15" customHeight="1">
      <c r="A29" s="9">
        <v>170</v>
      </c>
      <c r="B29" s="9" t="s">
        <v>35</v>
      </c>
      <c r="C29" s="9"/>
      <c r="D29" s="9"/>
      <c r="E29" s="9">
        <v>62.8</v>
      </c>
      <c r="F29" s="9">
        <v>7</v>
      </c>
      <c r="G29" s="9">
        <v>1.78</v>
      </c>
      <c r="H29" s="9">
        <v>8</v>
      </c>
      <c r="I29" s="9"/>
      <c r="J29" s="9"/>
      <c r="K29" s="9">
        <v>5.9</v>
      </c>
      <c r="L29" s="9">
        <v>9</v>
      </c>
      <c r="M29" s="9"/>
      <c r="N29" s="9"/>
      <c r="O29" s="9">
        <f t="shared" si="2"/>
        <v>24</v>
      </c>
      <c r="P29" s="5"/>
      <c r="Q29" s="7"/>
      <c r="R29" s="7"/>
      <c r="S29" s="7"/>
      <c r="T29" s="9">
        <v>24</v>
      </c>
    </row>
    <row r="30" spans="1:20" ht="15" customHeight="1">
      <c r="A30" s="9">
        <v>171</v>
      </c>
      <c r="B30" s="9" t="s">
        <v>36</v>
      </c>
      <c r="C30" s="9"/>
      <c r="D30" s="9"/>
      <c r="E30" s="9">
        <v>62.5</v>
      </c>
      <c r="F30" s="9">
        <v>9.5</v>
      </c>
      <c r="G30" s="9">
        <v>2.16</v>
      </c>
      <c r="H30" s="9">
        <v>25</v>
      </c>
      <c r="I30" s="9"/>
      <c r="J30" s="9"/>
      <c r="K30" s="9"/>
      <c r="L30" s="9"/>
      <c r="M30" s="9">
        <v>73</v>
      </c>
      <c r="N30" s="9">
        <v>16</v>
      </c>
      <c r="O30" s="9">
        <f t="shared" si="2"/>
        <v>50.5</v>
      </c>
      <c r="P30" s="5"/>
      <c r="Q30" s="7"/>
      <c r="R30" s="7"/>
      <c r="S30" s="7"/>
      <c r="T30" s="9">
        <v>50.5</v>
      </c>
    </row>
    <row r="31" spans="1:20" ht="15" customHeight="1">
      <c r="A31" s="9">
        <v>172</v>
      </c>
      <c r="B31" s="9" t="s">
        <v>37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>
        <f t="shared" si="2"/>
        <v>0</v>
      </c>
      <c r="P31" s="5"/>
      <c r="Q31" s="7"/>
      <c r="R31" s="7"/>
      <c r="S31" s="7"/>
      <c r="T31" s="9"/>
    </row>
    <row r="32" spans="1:20" ht="1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>
        <f t="shared" si="2"/>
        <v>0</v>
      </c>
      <c r="P32" s="5"/>
      <c r="Q32" s="7"/>
      <c r="R32" s="7"/>
      <c r="S32" s="7"/>
      <c r="T32" s="9"/>
    </row>
    <row r="33" spans="1:20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>
        <f t="shared" si="2"/>
        <v>0</v>
      </c>
      <c r="P33" s="5"/>
      <c r="Q33" s="7"/>
      <c r="R33" s="7"/>
      <c r="S33" s="7"/>
      <c r="T33" s="9"/>
    </row>
    <row r="34" spans="1:20" ht="1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5"/>
      <c r="Q34" s="7"/>
      <c r="R34" s="7"/>
      <c r="S34" s="7"/>
      <c r="T34" s="9"/>
    </row>
    <row r="35" spans="1:20" ht="1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9">
        <f>SUM(T27,T28,T29,T30,T31,T32,T33)</f>
        <v>151.5</v>
      </c>
    </row>
    <row r="39" spans="1:20" ht="15" customHeight="1">
      <c r="A39" s="2" t="s">
        <v>0</v>
      </c>
      <c r="B39" s="2" t="s">
        <v>6</v>
      </c>
      <c r="C39" s="3" t="s">
        <v>5</v>
      </c>
      <c r="D39" s="4"/>
      <c r="E39" s="5" t="s">
        <v>9</v>
      </c>
      <c r="F39" s="6"/>
      <c r="G39" s="5" t="s">
        <v>10</v>
      </c>
      <c r="H39" s="6"/>
      <c r="I39" s="19" t="s">
        <v>19</v>
      </c>
      <c r="J39" s="20"/>
      <c r="K39" s="5" t="s">
        <v>11</v>
      </c>
      <c r="L39" s="6"/>
      <c r="M39" s="7" t="s">
        <v>15</v>
      </c>
      <c r="N39" s="7"/>
      <c r="O39" s="9" t="s">
        <v>2</v>
      </c>
      <c r="P39" s="5" t="s">
        <v>12</v>
      </c>
      <c r="Q39" s="6"/>
      <c r="R39" s="5" t="s">
        <v>13</v>
      </c>
      <c r="S39" s="6"/>
      <c r="T39" s="2" t="s">
        <v>7</v>
      </c>
    </row>
    <row r="40" spans="1:20" ht="15" customHeight="1">
      <c r="A40" s="8"/>
      <c r="B40" s="8"/>
      <c r="C40" s="9" t="s">
        <v>1</v>
      </c>
      <c r="D40" s="9" t="s">
        <v>2</v>
      </c>
      <c r="E40" s="9" t="s">
        <v>1</v>
      </c>
      <c r="F40" s="9" t="s">
        <v>2</v>
      </c>
      <c r="G40" s="9" t="s">
        <v>3</v>
      </c>
      <c r="H40" s="9" t="s">
        <v>2</v>
      </c>
      <c r="I40" s="9" t="s">
        <v>16</v>
      </c>
      <c r="J40" s="9" t="s">
        <v>2</v>
      </c>
      <c r="K40" s="9" t="s">
        <v>3</v>
      </c>
      <c r="L40" s="9" t="s">
        <v>2</v>
      </c>
      <c r="M40" s="9" t="s">
        <v>16</v>
      </c>
      <c r="N40" s="9" t="s">
        <v>2</v>
      </c>
      <c r="O40" s="9" t="s">
        <v>17</v>
      </c>
      <c r="P40" s="9" t="s">
        <v>1</v>
      </c>
      <c r="Q40" s="9" t="s">
        <v>2</v>
      </c>
      <c r="R40" s="9" t="s">
        <v>1</v>
      </c>
      <c r="S40" s="9" t="s">
        <v>2</v>
      </c>
      <c r="T40" s="8" t="s">
        <v>8</v>
      </c>
    </row>
    <row r="41" spans="1:20" ht="15" customHeight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7"/>
      <c r="Q41" s="7"/>
      <c r="R41" s="7"/>
      <c r="S41" s="7"/>
      <c r="T41" s="7"/>
    </row>
    <row r="42" spans="1:20" ht="15" customHeight="1">
      <c r="A42" s="9"/>
      <c r="B42" s="16" t="s">
        <v>38</v>
      </c>
      <c r="C42" s="9"/>
      <c r="D42" s="5"/>
      <c r="E42" s="7"/>
      <c r="F42" s="7"/>
      <c r="G42" s="7"/>
      <c r="H42" s="7"/>
      <c r="I42" s="7"/>
      <c r="J42" s="7"/>
      <c r="K42" s="7"/>
      <c r="L42" s="7"/>
      <c r="M42" s="7"/>
      <c r="N42" s="7"/>
      <c r="O42" s="6"/>
      <c r="P42" s="12">
        <v>0.001347222222222222</v>
      </c>
      <c r="Q42" s="9">
        <v>20</v>
      </c>
      <c r="R42" s="12">
        <v>0.0013252314814814813</v>
      </c>
      <c r="S42" s="9">
        <v>15</v>
      </c>
      <c r="T42" s="9">
        <f>SUM(Q42,S42)</f>
        <v>35</v>
      </c>
    </row>
    <row r="43" spans="1:20" ht="15" customHeight="1">
      <c r="A43" s="9">
        <v>205</v>
      </c>
      <c r="B43" s="9" t="s">
        <v>39</v>
      </c>
      <c r="C43" s="9"/>
      <c r="D43" s="9"/>
      <c r="E43" s="9">
        <v>59.1</v>
      </c>
      <c r="F43" s="9">
        <v>16</v>
      </c>
      <c r="G43" s="9"/>
      <c r="H43" s="9"/>
      <c r="I43" s="9">
        <v>47</v>
      </c>
      <c r="J43" s="9">
        <v>16</v>
      </c>
      <c r="K43" s="9"/>
      <c r="L43" s="9"/>
      <c r="M43" s="9">
        <v>66</v>
      </c>
      <c r="N43" s="9">
        <v>7</v>
      </c>
      <c r="O43" s="9">
        <f aca="true" t="shared" si="3" ref="O43:O48">SUM(D43,F43,H43,J43,L43,N43)</f>
        <v>39</v>
      </c>
      <c r="P43" s="5"/>
      <c r="Q43" s="7"/>
      <c r="R43" s="7"/>
      <c r="S43" s="7"/>
      <c r="T43" s="9">
        <v>39</v>
      </c>
    </row>
    <row r="44" spans="1:20" ht="15" customHeight="1">
      <c r="A44" s="9">
        <v>206</v>
      </c>
      <c r="B44" s="9" t="s">
        <v>40</v>
      </c>
      <c r="C44" s="9"/>
      <c r="D44" s="9"/>
      <c r="E44" s="9">
        <v>58.1</v>
      </c>
      <c r="F44" s="9">
        <v>21.5</v>
      </c>
      <c r="G44" s="9"/>
      <c r="H44" s="9"/>
      <c r="I44" s="9">
        <v>59</v>
      </c>
      <c r="J44" s="9">
        <v>23.5</v>
      </c>
      <c r="K44" s="9"/>
      <c r="L44" s="9"/>
      <c r="M44" s="9">
        <v>81</v>
      </c>
      <c r="N44" s="9">
        <v>25.5</v>
      </c>
      <c r="O44" s="9">
        <f t="shared" si="3"/>
        <v>70.5</v>
      </c>
      <c r="P44" s="5"/>
      <c r="Q44" s="7"/>
      <c r="R44" s="7"/>
      <c r="S44" s="7"/>
      <c r="T44" s="9">
        <v>70.5</v>
      </c>
    </row>
    <row r="45" spans="1:20" ht="15" customHeight="1">
      <c r="A45" s="9">
        <v>207</v>
      </c>
      <c r="B45" s="9" t="s">
        <v>41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>
        <v>74</v>
      </c>
      <c r="N45" s="9">
        <v>19</v>
      </c>
      <c r="O45" s="9">
        <f t="shared" si="3"/>
        <v>19</v>
      </c>
      <c r="P45" s="5"/>
      <c r="Q45" s="7"/>
      <c r="R45" s="7"/>
      <c r="S45" s="7"/>
      <c r="T45" s="9"/>
    </row>
    <row r="46" spans="1:20" ht="15" customHeight="1">
      <c r="A46" s="9">
        <v>208</v>
      </c>
      <c r="B46" s="9" t="s">
        <v>42</v>
      </c>
      <c r="C46" s="9"/>
      <c r="D46" s="9"/>
      <c r="E46" s="9"/>
      <c r="F46" s="9"/>
      <c r="G46" s="9"/>
      <c r="H46" s="9"/>
      <c r="I46" s="9"/>
      <c r="J46" s="9"/>
      <c r="K46" s="9">
        <v>5.87</v>
      </c>
      <c r="L46" s="9">
        <v>8</v>
      </c>
      <c r="M46" s="9"/>
      <c r="N46" s="9"/>
      <c r="O46" s="9">
        <f t="shared" si="3"/>
        <v>8</v>
      </c>
      <c r="P46" s="5"/>
      <c r="Q46" s="7"/>
      <c r="R46" s="7"/>
      <c r="S46" s="7"/>
      <c r="T46" s="9"/>
    </row>
    <row r="47" spans="1:20" ht="15" customHeight="1">
      <c r="A47" s="9">
        <v>209</v>
      </c>
      <c r="B47" s="9" t="s">
        <v>43</v>
      </c>
      <c r="C47" s="9">
        <v>26.1</v>
      </c>
      <c r="D47" s="9">
        <v>12.5</v>
      </c>
      <c r="E47" s="9"/>
      <c r="F47" s="9"/>
      <c r="G47" s="9">
        <v>1.87</v>
      </c>
      <c r="H47" s="9">
        <v>10</v>
      </c>
      <c r="I47" s="9"/>
      <c r="J47" s="9"/>
      <c r="K47" s="9">
        <v>4.5</v>
      </c>
      <c r="L47" s="9">
        <v>5</v>
      </c>
      <c r="M47" s="9"/>
      <c r="N47" s="9"/>
      <c r="O47" s="9">
        <f t="shared" si="3"/>
        <v>27.5</v>
      </c>
      <c r="P47" s="5"/>
      <c r="Q47" s="7"/>
      <c r="R47" s="7"/>
      <c r="S47" s="7"/>
      <c r="T47" s="9">
        <v>27.5</v>
      </c>
    </row>
    <row r="48" spans="1:20" ht="15" customHeight="1">
      <c r="A48" s="9">
        <v>210</v>
      </c>
      <c r="B48" s="9" t="s">
        <v>44</v>
      </c>
      <c r="C48" s="9">
        <v>28.4</v>
      </c>
      <c r="D48" s="9">
        <v>11</v>
      </c>
      <c r="E48" s="9"/>
      <c r="F48" s="9"/>
      <c r="G48" s="9">
        <v>2.07</v>
      </c>
      <c r="H48" s="9">
        <v>18.5</v>
      </c>
      <c r="I48" s="9"/>
      <c r="J48" s="9"/>
      <c r="K48" s="9">
        <v>6.45</v>
      </c>
      <c r="L48" s="9">
        <v>14</v>
      </c>
      <c r="M48" s="9"/>
      <c r="N48" s="9"/>
      <c r="O48" s="9">
        <f t="shared" si="3"/>
        <v>43.5</v>
      </c>
      <c r="P48" s="5"/>
      <c r="Q48" s="7"/>
      <c r="R48" s="7"/>
      <c r="S48" s="7"/>
      <c r="T48" s="9">
        <v>43.5</v>
      </c>
    </row>
    <row r="49" spans="1:20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5"/>
      <c r="Q49" s="7"/>
      <c r="R49" s="7"/>
      <c r="S49" s="7"/>
      <c r="T49" s="9"/>
    </row>
    <row r="50" spans="1:20" ht="15" customHeight="1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9">
        <f>SUM(T42,T43,T44,T45,T46,T47,T48)</f>
        <v>215.5</v>
      </c>
    </row>
    <row r="53" spans="1:20" ht="15" customHeight="1">
      <c r="A53" s="9"/>
      <c r="B53" s="16" t="s">
        <v>45</v>
      </c>
      <c r="C53" s="9"/>
      <c r="D53" s="5"/>
      <c r="E53" s="7"/>
      <c r="F53" s="7"/>
      <c r="G53" s="7"/>
      <c r="H53" s="7"/>
      <c r="I53" s="7"/>
      <c r="J53" s="7"/>
      <c r="K53" s="7"/>
      <c r="L53" s="7"/>
      <c r="M53" s="7"/>
      <c r="N53" s="7"/>
      <c r="O53" s="6"/>
      <c r="P53" s="12">
        <v>0.0013090277777777779</v>
      </c>
      <c r="Q53" s="9">
        <v>40</v>
      </c>
      <c r="R53" s="12">
        <v>0.0012384259259259258</v>
      </c>
      <c r="S53" s="9">
        <v>45</v>
      </c>
      <c r="T53" s="9">
        <f>SUM(Q53,S53)</f>
        <v>85</v>
      </c>
    </row>
    <row r="54" spans="1:20" ht="15" customHeight="1">
      <c r="A54" s="9">
        <v>379</v>
      </c>
      <c r="B54" s="18" t="s">
        <v>47</v>
      </c>
      <c r="C54" s="9">
        <v>25.6</v>
      </c>
      <c r="D54" s="9">
        <v>27</v>
      </c>
      <c r="E54" s="9"/>
      <c r="F54" s="9"/>
      <c r="G54" s="9"/>
      <c r="H54" s="9"/>
      <c r="I54" s="9">
        <v>61</v>
      </c>
      <c r="J54" s="9">
        <v>26.5</v>
      </c>
      <c r="K54" s="9"/>
      <c r="L54" s="9"/>
      <c r="M54" s="9">
        <v>68</v>
      </c>
      <c r="N54" s="9">
        <v>9</v>
      </c>
      <c r="O54" s="9">
        <f aca="true" t="shared" si="4" ref="O54:O59">SUM(D54,F54,H54,J54,L54,N54)</f>
        <v>62.5</v>
      </c>
      <c r="P54" s="5"/>
      <c r="Q54" s="7"/>
      <c r="R54" s="7"/>
      <c r="S54" s="7"/>
      <c r="T54" s="9">
        <v>62.5</v>
      </c>
    </row>
    <row r="55" spans="1:20" ht="15" customHeight="1">
      <c r="A55" s="9">
        <v>380</v>
      </c>
      <c r="B55" s="9" t="s">
        <v>48</v>
      </c>
      <c r="C55" s="9"/>
      <c r="D55" s="9"/>
      <c r="E55" s="9">
        <v>61.1</v>
      </c>
      <c r="F55" s="9">
        <v>11</v>
      </c>
      <c r="G55" s="9">
        <v>1.98</v>
      </c>
      <c r="H55" s="9">
        <v>12</v>
      </c>
      <c r="I55" s="9"/>
      <c r="J55" s="9"/>
      <c r="K55" s="9">
        <v>6.59</v>
      </c>
      <c r="L55" s="9">
        <v>15</v>
      </c>
      <c r="M55" s="9"/>
      <c r="N55" s="9"/>
      <c r="O55" s="9">
        <f t="shared" si="4"/>
        <v>38</v>
      </c>
      <c r="P55" s="5"/>
      <c r="Q55" s="7"/>
      <c r="R55" s="7"/>
      <c r="S55" s="7"/>
      <c r="T55" s="9">
        <v>38</v>
      </c>
    </row>
    <row r="56" spans="1:20" ht="15" customHeight="1">
      <c r="A56" s="9">
        <v>381</v>
      </c>
      <c r="B56" s="9" t="s">
        <v>49</v>
      </c>
      <c r="C56" s="9"/>
      <c r="D56" s="9"/>
      <c r="E56" s="9">
        <v>54.8</v>
      </c>
      <c r="F56" s="9">
        <v>27</v>
      </c>
      <c r="G56" s="9"/>
      <c r="H56" s="9"/>
      <c r="I56" s="9">
        <v>59</v>
      </c>
      <c r="J56" s="9">
        <v>23.5</v>
      </c>
      <c r="K56" s="9">
        <v>7.88</v>
      </c>
      <c r="L56" s="9">
        <v>24</v>
      </c>
      <c r="M56" s="9"/>
      <c r="N56" s="9"/>
      <c r="O56" s="9">
        <f t="shared" si="4"/>
        <v>74.5</v>
      </c>
      <c r="P56" s="5"/>
      <c r="Q56" s="7"/>
      <c r="R56" s="7"/>
      <c r="S56" s="7"/>
      <c r="T56" s="9">
        <v>74.5</v>
      </c>
    </row>
    <row r="57" spans="1:20" ht="15" customHeight="1">
      <c r="A57" s="9">
        <v>382</v>
      </c>
      <c r="B57" s="9" t="s">
        <v>50</v>
      </c>
      <c r="C57" s="9">
        <v>28.7</v>
      </c>
      <c r="D57" s="9">
        <v>10</v>
      </c>
      <c r="E57" s="9"/>
      <c r="F57" s="9"/>
      <c r="G57" s="9">
        <v>2.03</v>
      </c>
      <c r="H57" s="9">
        <v>27</v>
      </c>
      <c r="I57" s="9"/>
      <c r="J57" s="9"/>
      <c r="K57" s="9"/>
      <c r="L57" s="9"/>
      <c r="M57" s="9"/>
      <c r="N57" s="9"/>
      <c r="O57" s="9">
        <f t="shared" si="4"/>
        <v>37</v>
      </c>
      <c r="P57" s="5"/>
      <c r="Q57" s="7"/>
      <c r="R57" s="7"/>
      <c r="S57" s="7"/>
      <c r="T57" s="9"/>
    </row>
    <row r="58" spans="1:20" ht="15" customHeight="1">
      <c r="A58" s="9">
        <v>383</v>
      </c>
      <c r="B58" s="9" t="s">
        <v>51</v>
      </c>
      <c r="C58" s="9">
        <v>26.3</v>
      </c>
      <c r="D58" s="9">
        <v>26</v>
      </c>
      <c r="E58" s="9"/>
      <c r="F58" s="9"/>
      <c r="G58" s="9">
        <v>2.1</v>
      </c>
      <c r="H58" s="9">
        <v>21.5</v>
      </c>
      <c r="I58" s="9"/>
      <c r="J58" s="9"/>
      <c r="K58" s="9"/>
      <c r="L58" s="9"/>
      <c r="M58" s="9">
        <v>76</v>
      </c>
      <c r="N58" s="9">
        <v>20</v>
      </c>
      <c r="O58" s="9">
        <f t="shared" si="4"/>
        <v>67.5</v>
      </c>
      <c r="P58" s="5"/>
      <c r="Q58" s="7"/>
      <c r="R58" s="7"/>
      <c r="S58" s="7"/>
      <c r="T58" s="9">
        <v>67.5</v>
      </c>
    </row>
    <row r="59" spans="1:20" ht="15" customHeight="1">
      <c r="A59" s="9">
        <v>384</v>
      </c>
      <c r="B59" s="9" t="s">
        <v>52</v>
      </c>
      <c r="C59" s="9"/>
      <c r="D59" s="9"/>
      <c r="E59" s="9">
        <v>60.3</v>
      </c>
      <c r="F59" s="9">
        <v>12</v>
      </c>
      <c r="G59" s="9"/>
      <c r="H59" s="9"/>
      <c r="I59" s="9">
        <v>44</v>
      </c>
      <c r="J59" s="9">
        <v>10.5</v>
      </c>
      <c r="K59" s="9">
        <v>6.21</v>
      </c>
      <c r="L59" s="9">
        <v>13</v>
      </c>
      <c r="M59" s="9"/>
      <c r="N59" s="9"/>
      <c r="O59" s="9">
        <f t="shared" si="4"/>
        <v>35.5</v>
      </c>
      <c r="P59" s="5"/>
      <c r="Q59" s="7"/>
      <c r="R59" s="7"/>
      <c r="S59" s="7"/>
      <c r="T59" s="9"/>
    </row>
    <row r="60" spans="1:20" ht="1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5"/>
      <c r="Q60" s="7"/>
      <c r="R60" s="7"/>
      <c r="S60" s="7"/>
      <c r="T60" s="9"/>
    </row>
    <row r="61" spans="1:20" ht="15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9">
        <f>SUM(T53,T54,T55,T56,T57,T58,T59)</f>
        <v>327.5</v>
      </c>
    </row>
    <row r="64" spans="1:20" ht="15" customHeight="1">
      <c r="A64" s="9"/>
      <c r="B64" s="16" t="s">
        <v>46</v>
      </c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6"/>
      <c r="P64" s="12">
        <v>0.001369212962962963</v>
      </c>
      <c r="Q64" s="9">
        <v>15</v>
      </c>
      <c r="R64" s="12">
        <v>0.0013032407407407409</v>
      </c>
      <c r="S64" s="9">
        <v>20</v>
      </c>
      <c r="T64" s="9">
        <f>SUM(Q64,S64)</f>
        <v>35</v>
      </c>
    </row>
    <row r="65" spans="1:20" ht="15" customHeight="1">
      <c r="A65" s="9">
        <v>385</v>
      </c>
      <c r="B65" s="9" t="s">
        <v>53</v>
      </c>
      <c r="C65" s="9">
        <v>28.9</v>
      </c>
      <c r="D65" s="9">
        <v>8</v>
      </c>
      <c r="E65" s="9"/>
      <c r="F65" s="9"/>
      <c r="G65" s="9">
        <v>1.66</v>
      </c>
      <c r="H65" s="9">
        <v>6</v>
      </c>
      <c r="I65" s="9"/>
      <c r="J65" s="9"/>
      <c r="K65" s="9"/>
      <c r="L65" s="9"/>
      <c r="M65" s="9">
        <v>71</v>
      </c>
      <c r="N65" s="9">
        <v>13.5</v>
      </c>
      <c r="O65" s="9">
        <f aca="true" t="shared" si="5" ref="O65:O70">SUM(D65,F65,H65,J65,L65,N65)</f>
        <v>27.5</v>
      </c>
      <c r="P65" s="5"/>
      <c r="Q65" s="7"/>
      <c r="R65" s="7"/>
      <c r="S65" s="7"/>
      <c r="T65" s="9"/>
    </row>
    <row r="66" spans="1:20" ht="15" customHeight="1">
      <c r="A66" s="9">
        <v>386</v>
      </c>
      <c r="B66" s="9" t="s">
        <v>54</v>
      </c>
      <c r="C66" s="9"/>
      <c r="D66" s="9"/>
      <c r="E66" s="9">
        <v>59.5</v>
      </c>
      <c r="F66" s="9">
        <v>15</v>
      </c>
      <c r="G66" s="9"/>
      <c r="H66" s="9"/>
      <c r="I66" s="9">
        <v>48</v>
      </c>
      <c r="J66" s="9">
        <v>18.5</v>
      </c>
      <c r="K66" s="9">
        <v>6.06</v>
      </c>
      <c r="L66" s="9">
        <v>12</v>
      </c>
      <c r="M66" s="9"/>
      <c r="N66" s="9"/>
      <c r="O66" s="9">
        <f t="shared" si="5"/>
        <v>45.5</v>
      </c>
      <c r="P66" s="5"/>
      <c r="Q66" s="7"/>
      <c r="R66" s="7"/>
      <c r="S66" s="7"/>
      <c r="T66" s="9">
        <v>45.5</v>
      </c>
    </row>
    <row r="67" spans="1:20" ht="15" customHeight="1">
      <c r="A67" s="9">
        <v>387</v>
      </c>
      <c r="B67" s="9" t="s">
        <v>55</v>
      </c>
      <c r="C67" s="9"/>
      <c r="D67" s="9"/>
      <c r="E67" s="9">
        <v>65.7</v>
      </c>
      <c r="F67" s="9">
        <v>5</v>
      </c>
      <c r="G67" s="9"/>
      <c r="H67" s="9"/>
      <c r="I67" s="9">
        <v>46</v>
      </c>
      <c r="J67" s="9">
        <v>13.5</v>
      </c>
      <c r="K67" s="9">
        <v>7</v>
      </c>
      <c r="L67" s="9">
        <v>22</v>
      </c>
      <c r="M67" s="9"/>
      <c r="N67" s="9"/>
      <c r="O67" s="9">
        <f t="shared" si="5"/>
        <v>40.5</v>
      </c>
      <c r="P67" s="5"/>
      <c r="Q67" s="7"/>
      <c r="R67" s="7"/>
      <c r="S67" s="7"/>
      <c r="T67" s="9">
        <v>40.5</v>
      </c>
    </row>
    <row r="68" spans="1:20" ht="15" customHeight="1">
      <c r="A68" s="9">
        <v>388</v>
      </c>
      <c r="B68" s="9" t="s">
        <v>56</v>
      </c>
      <c r="C68" s="9">
        <v>26.6</v>
      </c>
      <c r="D68" s="9">
        <v>23</v>
      </c>
      <c r="E68" s="9"/>
      <c r="F68" s="9"/>
      <c r="G68" s="9">
        <v>2.06</v>
      </c>
      <c r="H68" s="9">
        <v>16.5</v>
      </c>
      <c r="I68" s="9"/>
      <c r="J68" s="9"/>
      <c r="K68" s="9"/>
      <c r="L68" s="9"/>
      <c r="M68" s="9">
        <v>80</v>
      </c>
      <c r="N68" s="9">
        <v>23.5</v>
      </c>
      <c r="O68" s="9">
        <f t="shared" si="5"/>
        <v>63</v>
      </c>
      <c r="P68" s="5"/>
      <c r="Q68" s="7"/>
      <c r="R68" s="7"/>
      <c r="S68" s="7"/>
      <c r="T68" s="9">
        <v>63</v>
      </c>
    </row>
    <row r="69" spans="1:20" ht="15" customHeight="1">
      <c r="A69" s="9">
        <v>389</v>
      </c>
      <c r="B69" s="9" t="s">
        <v>57</v>
      </c>
      <c r="C69" s="9"/>
      <c r="D69" s="9"/>
      <c r="E69" s="9">
        <v>60.2</v>
      </c>
      <c r="F69" s="9">
        <v>13</v>
      </c>
      <c r="G69" s="9"/>
      <c r="H69" s="9"/>
      <c r="I69" s="9">
        <v>52</v>
      </c>
      <c r="J69" s="9">
        <v>20</v>
      </c>
      <c r="K69" s="9"/>
      <c r="L69" s="9"/>
      <c r="M69" s="9">
        <v>70</v>
      </c>
      <c r="N69" s="9">
        <v>11.5</v>
      </c>
      <c r="O69" s="9">
        <f t="shared" si="5"/>
        <v>44.5</v>
      </c>
      <c r="P69" s="5"/>
      <c r="Q69" s="7"/>
      <c r="R69" s="7"/>
      <c r="S69" s="7"/>
      <c r="T69" s="9">
        <v>44.5</v>
      </c>
    </row>
    <row r="70" spans="1:20" ht="15" customHeight="1">
      <c r="A70" s="9">
        <v>390</v>
      </c>
      <c r="B70" s="18" t="s">
        <v>58</v>
      </c>
      <c r="C70" s="9">
        <v>29.3</v>
      </c>
      <c r="D70" s="9">
        <v>7</v>
      </c>
      <c r="E70" s="9"/>
      <c r="F70" s="9"/>
      <c r="G70" s="9">
        <v>1.79</v>
      </c>
      <c r="H70" s="9">
        <v>9</v>
      </c>
      <c r="I70" s="9"/>
      <c r="J70" s="9"/>
      <c r="K70" s="9">
        <v>5.92</v>
      </c>
      <c r="L70" s="9">
        <v>10</v>
      </c>
      <c r="M70" s="9"/>
      <c r="N70" s="9"/>
      <c r="O70" s="9">
        <f t="shared" si="5"/>
        <v>26</v>
      </c>
      <c r="P70" s="5"/>
      <c r="Q70" s="7"/>
      <c r="R70" s="7"/>
      <c r="S70" s="7"/>
      <c r="T70" s="9"/>
    </row>
    <row r="71" spans="1:20" ht="1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5"/>
      <c r="Q71" s="7"/>
      <c r="R71" s="7"/>
      <c r="S71" s="7"/>
      <c r="T71" s="9"/>
    </row>
    <row r="72" spans="1:20" ht="15" customHeight="1">
      <c r="A72" s="13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9">
        <f>SUM(T64,T65,T66,T67,T68,T69,T70)</f>
        <v>228.5</v>
      </c>
    </row>
    <row r="76" spans="1:20" ht="15" customHeight="1">
      <c r="A76" s="2" t="s">
        <v>0</v>
      </c>
      <c r="B76" s="2" t="s">
        <v>6</v>
      </c>
      <c r="C76" s="3" t="s">
        <v>5</v>
      </c>
      <c r="D76" s="4"/>
      <c r="E76" s="5" t="s">
        <v>9</v>
      </c>
      <c r="F76" s="6"/>
      <c r="G76" s="5" t="s">
        <v>10</v>
      </c>
      <c r="H76" s="6"/>
      <c r="I76" s="5" t="s">
        <v>19</v>
      </c>
      <c r="J76" s="6"/>
      <c r="K76" s="5" t="s">
        <v>11</v>
      </c>
      <c r="L76" s="6"/>
      <c r="M76" s="7" t="s">
        <v>15</v>
      </c>
      <c r="N76" s="7"/>
      <c r="O76" s="9" t="s">
        <v>2</v>
      </c>
      <c r="P76" s="5" t="s">
        <v>12</v>
      </c>
      <c r="Q76" s="6"/>
      <c r="R76" s="5" t="s">
        <v>13</v>
      </c>
      <c r="S76" s="6"/>
      <c r="T76" s="2" t="s">
        <v>7</v>
      </c>
    </row>
    <row r="77" spans="1:20" ht="15" customHeight="1">
      <c r="A77" s="8"/>
      <c r="B77" s="8"/>
      <c r="C77" s="9" t="s">
        <v>1</v>
      </c>
      <c r="D77" s="9" t="s">
        <v>2</v>
      </c>
      <c r="E77" s="9" t="s">
        <v>1</v>
      </c>
      <c r="F77" s="9" t="s">
        <v>2</v>
      </c>
      <c r="G77" s="9" t="s">
        <v>3</v>
      </c>
      <c r="H77" s="9" t="s">
        <v>2</v>
      </c>
      <c r="I77" s="18" t="s">
        <v>16</v>
      </c>
      <c r="J77" s="9" t="s">
        <v>2</v>
      </c>
      <c r="K77" s="9" t="s">
        <v>3</v>
      </c>
      <c r="L77" s="9" t="s">
        <v>2</v>
      </c>
      <c r="M77" s="9" t="s">
        <v>16</v>
      </c>
      <c r="N77" s="9" t="s">
        <v>2</v>
      </c>
      <c r="O77" s="9" t="s">
        <v>17</v>
      </c>
      <c r="P77" s="9" t="s">
        <v>1</v>
      </c>
      <c r="Q77" s="9" t="s">
        <v>2</v>
      </c>
      <c r="R77" s="9" t="s">
        <v>1</v>
      </c>
      <c r="S77" s="9" t="s">
        <v>2</v>
      </c>
      <c r="T77" s="8" t="s">
        <v>8</v>
      </c>
    </row>
    <row r="78" spans="1:20" ht="15" customHeight="1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7"/>
      <c r="Q78" s="7"/>
      <c r="R78" s="7"/>
      <c r="S78" s="7"/>
      <c r="T78" s="7"/>
    </row>
    <row r="79" spans="1:20" ht="15" customHeight="1">
      <c r="A79" s="9"/>
      <c r="B79" s="16" t="s">
        <v>59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12"/>
      <c r="Q79" s="9"/>
      <c r="R79" s="12">
        <v>0.0012442129629629628</v>
      </c>
      <c r="S79" s="9">
        <v>40</v>
      </c>
      <c r="T79" s="9">
        <f>SUM(Q79,S79)</f>
        <v>40</v>
      </c>
    </row>
    <row r="80" spans="1:20" ht="15" customHeight="1">
      <c r="A80" s="9">
        <v>505</v>
      </c>
      <c r="B80" s="18" t="s">
        <v>60</v>
      </c>
      <c r="C80" s="9"/>
      <c r="D80" s="9"/>
      <c r="E80" s="9">
        <v>55.1</v>
      </c>
      <c r="F80" s="9">
        <v>26</v>
      </c>
      <c r="G80" s="9"/>
      <c r="H80" s="9"/>
      <c r="I80" s="9">
        <v>58</v>
      </c>
      <c r="J80" s="9">
        <v>22</v>
      </c>
      <c r="K80" s="9">
        <v>6.93</v>
      </c>
      <c r="L80" s="9">
        <v>19</v>
      </c>
      <c r="M80" s="9"/>
      <c r="N80" s="9"/>
      <c r="O80" s="9">
        <f aca="true" t="shared" si="6" ref="O80:O85">SUM(D80,F80,H80,J80,L80,N80)</f>
        <v>67</v>
      </c>
      <c r="P80" s="5"/>
      <c r="Q80" s="7"/>
      <c r="R80" s="7"/>
      <c r="S80" s="7"/>
      <c r="T80" s="9">
        <v>67</v>
      </c>
    </row>
    <row r="81" spans="1:20" ht="15" customHeight="1">
      <c r="A81" s="9">
        <v>506</v>
      </c>
      <c r="B81" s="18" t="s">
        <v>61</v>
      </c>
      <c r="C81" s="9">
        <v>26.4</v>
      </c>
      <c r="D81" s="9">
        <v>25</v>
      </c>
      <c r="E81" s="9"/>
      <c r="F81" s="9"/>
      <c r="G81" s="9"/>
      <c r="H81" s="9"/>
      <c r="I81" s="9">
        <v>61</v>
      </c>
      <c r="J81" s="9">
        <v>26.5</v>
      </c>
      <c r="K81" s="9">
        <v>7.22</v>
      </c>
      <c r="L81" s="9">
        <v>23</v>
      </c>
      <c r="M81" s="9"/>
      <c r="N81" s="9"/>
      <c r="O81" s="9">
        <f t="shared" si="6"/>
        <v>74.5</v>
      </c>
      <c r="P81" s="5"/>
      <c r="Q81" s="7"/>
      <c r="R81" s="7"/>
      <c r="S81" s="7"/>
      <c r="T81" s="9">
        <v>74.5</v>
      </c>
    </row>
    <row r="82" spans="1:20" ht="15" customHeight="1">
      <c r="A82" s="9">
        <v>507</v>
      </c>
      <c r="B82" s="18" t="s">
        <v>62</v>
      </c>
      <c r="C82" s="9"/>
      <c r="D82" s="9"/>
      <c r="E82" s="9">
        <v>64</v>
      </c>
      <c r="F82" s="9">
        <v>6</v>
      </c>
      <c r="G82" s="9"/>
      <c r="H82" s="9"/>
      <c r="I82" s="9">
        <v>44</v>
      </c>
      <c r="J82" s="9">
        <v>10.5</v>
      </c>
      <c r="K82" s="9">
        <v>6.7</v>
      </c>
      <c r="L82" s="9">
        <v>16</v>
      </c>
      <c r="M82" s="9"/>
      <c r="N82" s="9"/>
      <c r="O82" s="9">
        <f t="shared" si="6"/>
        <v>32.5</v>
      </c>
      <c r="P82" s="5"/>
      <c r="Q82" s="7"/>
      <c r="R82" s="7"/>
      <c r="S82" s="7"/>
      <c r="T82" s="9">
        <v>32.5</v>
      </c>
    </row>
    <row r="83" spans="1:20" ht="1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>
        <f t="shared" si="6"/>
        <v>0</v>
      </c>
      <c r="P83" s="5"/>
      <c r="Q83" s="7"/>
      <c r="R83" s="7"/>
      <c r="S83" s="7"/>
      <c r="T83" s="9"/>
    </row>
    <row r="84" spans="1:20" ht="1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>
        <f t="shared" si="6"/>
        <v>0</v>
      </c>
      <c r="P84" s="5"/>
      <c r="Q84" s="7"/>
      <c r="R84" s="7"/>
      <c r="S84" s="7"/>
      <c r="T84" s="9"/>
    </row>
    <row r="85" spans="1:20" ht="1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>
        <f t="shared" si="6"/>
        <v>0</v>
      </c>
      <c r="P85" s="5"/>
      <c r="Q85" s="7"/>
      <c r="R85" s="7"/>
      <c r="S85" s="7"/>
      <c r="T85" s="9"/>
    </row>
    <row r="86" spans="1:20" ht="1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5"/>
      <c r="Q86" s="7"/>
      <c r="R86" s="7"/>
      <c r="S86" s="7"/>
      <c r="T86" s="9"/>
    </row>
    <row r="87" spans="1:20" ht="15" customHeight="1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9">
        <f>SUM(T79,T80,T81,T82,T83,T84,T85)</f>
        <v>214</v>
      </c>
    </row>
    <row r="90" spans="1:20" ht="15" customHeight="1">
      <c r="A90" s="9"/>
      <c r="B90" s="16" t="s">
        <v>18</v>
      </c>
      <c r="C90" s="7"/>
      <c r="D90" s="7"/>
      <c r="E90" s="7"/>
      <c r="F90" s="7"/>
      <c r="G90" s="7"/>
      <c r="H90" s="7"/>
      <c r="I90" s="7"/>
      <c r="J90" s="7"/>
      <c r="K90" s="7"/>
      <c r="L90" s="6"/>
      <c r="M90" s="7"/>
      <c r="N90" s="7"/>
      <c r="O90" s="6"/>
      <c r="P90" s="12">
        <v>0.001334490740740741</v>
      </c>
      <c r="Q90" s="9">
        <v>27.5</v>
      </c>
      <c r="R90" s="12"/>
      <c r="S90" s="9"/>
      <c r="T90" s="9">
        <f>SUM(Q90,S90)</f>
        <v>27.5</v>
      </c>
    </row>
    <row r="91" spans="1:20" ht="15" customHeight="1">
      <c r="A91" s="9">
        <v>529</v>
      </c>
      <c r="B91" s="18" t="s">
        <v>63</v>
      </c>
      <c r="C91" s="9"/>
      <c r="D91" s="9"/>
      <c r="E91" s="9">
        <v>58.3</v>
      </c>
      <c r="F91" s="9">
        <v>18.5</v>
      </c>
      <c r="G91" s="9"/>
      <c r="H91" s="9"/>
      <c r="I91" s="9">
        <v>42</v>
      </c>
      <c r="J91" s="9">
        <v>8</v>
      </c>
      <c r="K91" s="9">
        <v>4.73</v>
      </c>
      <c r="L91" s="9">
        <v>6</v>
      </c>
      <c r="M91" s="9"/>
      <c r="N91" s="9"/>
      <c r="O91" s="9">
        <f aca="true" t="shared" si="7" ref="O91:O96">SUM(D91,F91,H91,J91,L91,N91)</f>
        <v>32.5</v>
      </c>
      <c r="P91" s="5"/>
      <c r="Q91" s="7"/>
      <c r="R91" s="7"/>
      <c r="S91" s="7"/>
      <c r="T91" s="9">
        <v>32.5</v>
      </c>
    </row>
    <row r="92" spans="1:20" ht="15" customHeight="1">
      <c r="A92" s="9">
        <v>530</v>
      </c>
      <c r="B92" s="18" t="s">
        <v>64</v>
      </c>
      <c r="C92" s="9">
        <v>27.7</v>
      </c>
      <c r="D92" s="9">
        <v>15.5</v>
      </c>
      <c r="E92" s="9"/>
      <c r="F92" s="9"/>
      <c r="G92" s="9"/>
      <c r="H92" s="9"/>
      <c r="I92" s="9">
        <v>39</v>
      </c>
      <c r="J92" s="9">
        <v>6</v>
      </c>
      <c r="K92" s="9"/>
      <c r="L92" s="9"/>
      <c r="M92" s="9">
        <v>80</v>
      </c>
      <c r="N92" s="9">
        <v>23.5</v>
      </c>
      <c r="O92" s="9">
        <f t="shared" si="7"/>
        <v>45</v>
      </c>
      <c r="P92" s="5"/>
      <c r="Q92" s="7"/>
      <c r="R92" s="7"/>
      <c r="S92" s="7"/>
      <c r="T92" s="9">
        <v>45</v>
      </c>
    </row>
    <row r="93" spans="1:20" ht="15" customHeight="1">
      <c r="A93" s="9">
        <v>531</v>
      </c>
      <c r="B93" s="18" t="s">
        <v>65</v>
      </c>
      <c r="C93" s="9">
        <v>27.7</v>
      </c>
      <c r="D93" s="9">
        <v>15.5</v>
      </c>
      <c r="E93" s="9"/>
      <c r="F93" s="9"/>
      <c r="G93" s="9">
        <v>1.92</v>
      </c>
      <c r="H93" s="9">
        <v>11</v>
      </c>
      <c r="I93" s="9"/>
      <c r="J93" s="9"/>
      <c r="K93" s="9"/>
      <c r="L93" s="9"/>
      <c r="M93" s="9">
        <v>79</v>
      </c>
      <c r="N93" s="9">
        <v>22</v>
      </c>
      <c r="O93" s="9">
        <f t="shared" si="7"/>
        <v>48.5</v>
      </c>
      <c r="P93" s="5"/>
      <c r="Q93" s="7"/>
      <c r="R93" s="7"/>
      <c r="S93" s="7"/>
      <c r="T93" s="9">
        <v>48.5</v>
      </c>
    </row>
    <row r="94" spans="1:20" ht="15" customHeight="1">
      <c r="A94" s="9">
        <v>532</v>
      </c>
      <c r="B94" s="18" t="s">
        <v>66</v>
      </c>
      <c r="C94" s="9">
        <v>28.8</v>
      </c>
      <c r="D94" s="9">
        <v>9</v>
      </c>
      <c r="E94" s="9"/>
      <c r="F94" s="9"/>
      <c r="G94" s="9">
        <v>1.98</v>
      </c>
      <c r="H94" s="9">
        <v>12</v>
      </c>
      <c r="I94" s="9"/>
      <c r="J94" s="9"/>
      <c r="K94" s="9"/>
      <c r="L94" s="9"/>
      <c r="M94" s="9">
        <v>66</v>
      </c>
      <c r="N94" s="9">
        <v>7</v>
      </c>
      <c r="O94" s="9">
        <f t="shared" si="7"/>
        <v>28</v>
      </c>
      <c r="P94" s="5"/>
      <c r="Q94" s="7"/>
      <c r="R94" s="7"/>
      <c r="S94" s="7"/>
      <c r="T94" s="9">
        <v>28</v>
      </c>
    </row>
    <row r="95" spans="1:20" ht="15" customHeight="1">
      <c r="A95" s="9">
        <v>533</v>
      </c>
      <c r="B95" s="18" t="s">
        <v>67</v>
      </c>
      <c r="C95" s="9"/>
      <c r="D95" s="9"/>
      <c r="E95" s="9"/>
      <c r="F95" s="9"/>
      <c r="G95" s="9">
        <v>2.06</v>
      </c>
      <c r="H95" s="9">
        <v>16.5</v>
      </c>
      <c r="I95" s="9"/>
      <c r="J95" s="9"/>
      <c r="K95" s="9">
        <v>0</v>
      </c>
      <c r="L95" s="9">
        <v>0</v>
      </c>
      <c r="M95" s="9"/>
      <c r="N95" s="9"/>
      <c r="O95" s="9">
        <f t="shared" si="7"/>
        <v>16.5</v>
      </c>
      <c r="P95" s="5"/>
      <c r="Q95" s="7"/>
      <c r="R95" s="7"/>
      <c r="S95" s="7"/>
      <c r="T95" s="9"/>
    </row>
    <row r="96" spans="1:20" ht="1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>
        <f t="shared" si="7"/>
        <v>0</v>
      </c>
      <c r="P96" s="5"/>
      <c r="Q96" s="7"/>
      <c r="R96" s="7"/>
      <c r="S96" s="7"/>
      <c r="T96" s="9"/>
    </row>
    <row r="97" spans="1:20" ht="1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5"/>
      <c r="Q97" s="7"/>
      <c r="R97" s="7"/>
      <c r="S97" s="7"/>
      <c r="T97" s="9"/>
    </row>
    <row r="98" spans="1:20" ht="15" customHeight="1">
      <c r="A98" s="13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9">
        <f>SUM(T90,T91,T92,T93,T94,T95,T96)</f>
        <v>181.5</v>
      </c>
    </row>
    <row r="101" spans="1:20" ht="15" customHeight="1">
      <c r="A101" s="9"/>
      <c r="B101" s="16" t="s">
        <v>14</v>
      </c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6"/>
      <c r="P101" s="12">
        <v>0.001334490740740741</v>
      </c>
      <c r="Q101" s="9">
        <v>27.5</v>
      </c>
      <c r="R101" s="12">
        <v>0.0012638888888888888</v>
      </c>
      <c r="S101" s="9">
        <v>35</v>
      </c>
      <c r="T101" s="9">
        <f>SUM(Q101,S101)</f>
        <v>62.5</v>
      </c>
    </row>
    <row r="102" spans="1:20" ht="15" customHeight="1">
      <c r="A102" s="9">
        <v>649</v>
      </c>
      <c r="B102" s="18" t="s">
        <v>68</v>
      </c>
      <c r="C102" s="9"/>
      <c r="D102" s="9"/>
      <c r="E102" s="9">
        <v>57.9</v>
      </c>
      <c r="F102" s="9">
        <v>24</v>
      </c>
      <c r="G102" s="9"/>
      <c r="H102" s="9"/>
      <c r="I102" s="9">
        <v>53</v>
      </c>
      <c r="J102" s="9">
        <v>21</v>
      </c>
      <c r="K102" s="9">
        <v>10.42</v>
      </c>
      <c r="L102" s="9">
        <v>27</v>
      </c>
      <c r="M102" s="9"/>
      <c r="N102" s="9"/>
      <c r="O102" s="9">
        <f aca="true" t="shared" si="8" ref="O102:O107">SUM(D102,F102,H102,J102,L102,N102)</f>
        <v>72</v>
      </c>
      <c r="P102" s="5"/>
      <c r="Q102" s="7"/>
      <c r="R102" s="7"/>
      <c r="S102" s="7"/>
      <c r="T102" s="9">
        <v>72</v>
      </c>
    </row>
    <row r="103" spans="1:20" ht="15" customHeight="1">
      <c r="A103" s="9">
        <v>650</v>
      </c>
      <c r="B103" s="18" t="s">
        <v>69</v>
      </c>
      <c r="C103" s="9">
        <v>27.5</v>
      </c>
      <c r="D103" s="9">
        <v>18</v>
      </c>
      <c r="E103" s="9"/>
      <c r="F103" s="9"/>
      <c r="G103" s="9"/>
      <c r="H103" s="9"/>
      <c r="I103" s="9">
        <v>47</v>
      </c>
      <c r="J103" s="9">
        <v>16</v>
      </c>
      <c r="K103" s="9">
        <v>8.74</v>
      </c>
      <c r="L103" s="9">
        <v>25</v>
      </c>
      <c r="M103" s="9"/>
      <c r="N103" s="9"/>
      <c r="O103" s="9">
        <f t="shared" si="8"/>
        <v>59</v>
      </c>
      <c r="P103" s="5"/>
      <c r="Q103" s="7"/>
      <c r="R103" s="7"/>
      <c r="S103" s="7"/>
      <c r="T103" s="9">
        <v>59</v>
      </c>
    </row>
    <row r="104" spans="1:20" ht="15" customHeight="1">
      <c r="A104" s="9">
        <v>651</v>
      </c>
      <c r="B104" s="18" t="s">
        <v>70</v>
      </c>
      <c r="C104" s="9">
        <v>29.4</v>
      </c>
      <c r="D104" s="9">
        <v>6</v>
      </c>
      <c r="E104" s="9"/>
      <c r="F104" s="9"/>
      <c r="G104" s="9">
        <v>1.62</v>
      </c>
      <c r="H104" s="9">
        <v>5</v>
      </c>
      <c r="I104" s="9"/>
      <c r="J104" s="9"/>
      <c r="K104" s="9">
        <v>6.96</v>
      </c>
      <c r="L104" s="9">
        <v>20</v>
      </c>
      <c r="M104" s="9"/>
      <c r="N104" s="9"/>
      <c r="O104" s="9">
        <f t="shared" si="8"/>
        <v>31</v>
      </c>
      <c r="P104" s="5"/>
      <c r="Q104" s="7"/>
      <c r="R104" s="7"/>
      <c r="S104" s="7"/>
      <c r="T104" s="9"/>
    </row>
    <row r="105" spans="1:20" ht="15" customHeight="1">
      <c r="A105" s="9">
        <v>652</v>
      </c>
      <c r="B105" s="18" t="s">
        <v>71</v>
      </c>
      <c r="C105" s="9"/>
      <c r="D105" s="9"/>
      <c r="E105" s="9">
        <v>58.2</v>
      </c>
      <c r="F105" s="9">
        <v>20</v>
      </c>
      <c r="G105" s="9"/>
      <c r="H105" s="9"/>
      <c r="I105" s="9">
        <v>45</v>
      </c>
      <c r="J105" s="9">
        <v>12</v>
      </c>
      <c r="K105" s="9"/>
      <c r="L105" s="9"/>
      <c r="M105" s="9">
        <v>72</v>
      </c>
      <c r="N105" s="9">
        <v>15</v>
      </c>
      <c r="O105" s="9">
        <f t="shared" si="8"/>
        <v>47</v>
      </c>
      <c r="P105" s="5"/>
      <c r="Q105" s="7"/>
      <c r="R105" s="7"/>
      <c r="S105" s="7"/>
      <c r="T105" s="9">
        <v>47</v>
      </c>
    </row>
    <row r="106" spans="1:20" ht="15" customHeight="1">
      <c r="A106" s="9">
        <v>653</v>
      </c>
      <c r="B106" s="18" t="s">
        <v>72</v>
      </c>
      <c r="C106" s="9">
        <v>27.4</v>
      </c>
      <c r="D106" s="9">
        <v>19</v>
      </c>
      <c r="E106" s="9"/>
      <c r="F106" s="9"/>
      <c r="G106" s="9">
        <v>2.03</v>
      </c>
      <c r="H106" s="9">
        <v>15</v>
      </c>
      <c r="I106" s="9"/>
      <c r="J106" s="9"/>
      <c r="K106" s="9"/>
      <c r="L106" s="9"/>
      <c r="M106" s="9">
        <v>66</v>
      </c>
      <c r="N106" s="9">
        <v>7</v>
      </c>
      <c r="O106" s="9">
        <f t="shared" si="8"/>
        <v>41</v>
      </c>
      <c r="P106" s="5"/>
      <c r="Q106" s="7"/>
      <c r="R106" s="7"/>
      <c r="S106" s="7"/>
      <c r="T106" s="9">
        <v>41</v>
      </c>
    </row>
    <row r="107" spans="1:20" ht="15" customHeight="1">
      <c r="A107" s="9">
        <v>654</v>
      </c>
      <c r="B107" s="18" t="s">
        <v>73</v>
      </c>
      <c r="C107" s="9"/>
      <c r="D107" s="9"/>
      <c r="E107" s="9">
        <v>61.5</v>
      </c>
      <c r="F107" s="9">
        <v>9.5</v>
      </c>
      <c r="G107" s="9">
        <v>1.76</v>
      </c>
      <c r="H107" s="9">
        <v>7</v>
      </c>
      <c r="I107" s="9"/>
      <c r="J107" s="9"/>
      <c r="K107" s="9"/>
      <c r="L107" s="9"/>
      <c r="M107" s="9">
        <v>71</v>
      </c>
      <c r="N107" s="9">
        <v>13.5</v>
      </c>
      <c r="O107" s="9">
        <f t="shared" si="8"/>
        <v>30</v>
      </c>
      <c r="P107" s="5"/>
      <c r="Q107" s="7"/>
      <c r="R107" s="7"/>
      <c r="S107" s="7"/>
      <c r="T107" s="9"/>
    </row>
    <row r="108" spans="1:20" ht="1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5"/>
      <c r="Q108" s="7"/>
      <c r="R108" s="7"/>
      <c r="S108" s="7"/>
      <c r="T108" s="9"/>
    </row>
    <row r="109" spans="1:20" ht="15" customHeight="1">
      <c r="A109" s="13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9">
        <f>SUM(T101,T102,T103,T104,T105,T106,T107)</f>
        <v>281.5</v>
      </c>
    </row>
    <row r="113" spans="1:20" ht="15" customHeight="1">
      <c r="A113" s="2" t="s">
        <v>0</v>
      </c>
      <c r="B113" s="2" t="s">
        <v>6</v>
      </c>
      <c r="C113" s="3" t="s">
        <v>5</v>
      </c>
      <c r="D113" s="4"/>
      <c r="E113" s="5" t="s">
        <v>9</v>
      </c>
      <c r="F113" s="6"/>
      <c r="G113" s="5" t="s">
        <v>10</v>
      </c>
      <c r="H113" s="6"/>
      <c r="I113" s="5" t="s">
        <v>19</v>
      </c>
      <c r="J113" s="6"/>
      <c r="K113" s="5" t="s">
        <v>11</v>
      </c>
      <c r="L113" s="6"/>
      <c r="M113" s="7" t="s">
        <v>15</v>
      </c>
      <c r="N113" s="7"/>
      <c r="O113" s="9" t="s">
        <v>2</v>
      </c>
      <c r="P113" s="5" t="s">
        <v>12</v>
      </c>
      <c r="Q113" s="6"/>
      <c r="R113" s="5" t="s">
        <v>13</v>
      </c>
      <c r="S113" s="6"/>
      <c r="T113" s="2" t="s">
        <v>7</v>
      </c>
    </row>
    <row r="114" spans="1:20" ht="15" customHeight="1">
      <c r="A114" s="8"/>
      <c r="B114" s="8"/>
      <c r="C114" s="9" t="s">
        <v>1</v>
      </c>
      <c r="D114" s="9" t="s">
        <v>2</v>
      </c>
      <c r="E114" s="9" t="s">
        <v>1</v>
      </c>
      <c r="F114" s="9" t="s">
        <v>2</v>
      </c>
      <c r="G114" s="9" t="s">
        <v>3</v>
      </c>
      <c r="H114" s="9" t="s">
        <v>2</v>
      </c>
      <c r="I114" s="18" t="s">
        <v>16</v>
      </c>
      <c r="J114" s="9" t="s">
        <v>2</v>
      </c>
      <c r="K114" s="9" t="s">
        <v>3</v>
      </c>
      <c r="L114" s="9" t="s">
        <v>2</v>
      </c>
      <c r="M114" s="9" t="s">
        <v>16</v>
      </c>
      <c r="N114" s="9" t="s">
        <v>2</v>
      </c>
      <c r="O114" s="9" t="s">
        <v>17</v>
      </c>
      <c r="P114" s="9" t="s">
        <v>1</v>
      </c>
      <c r="Q114" s="9" t="s">
        <v>2</v>
      </c>
      <c r="R114" s="9" t="s">
        <v>1</v>
      </c>
      <c r="S114" s="9" t="s">
        <v>2</v>
      </c>
      <c r="T114" s="8" t="s">
        <v>8</v>
      </c>
    </row>
    <row r="115" spans="1:20" ht="15" customHeight="1">
      <c r="A115" s="10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7"/>
      <c r="Q115" s="7"/>
      <c r="R115" s="7"/>
      <c r="S115" s="7"/>
      <c r="T115" s="7"/>
    </row>
    <row r="116" spans="1:20" ht="15" customHeight="1">
      <c r="A116" s="9"/>
      <c r="B116" s="16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6"/>
      <c r="P116" s="12"/>
      <c r="Q116" s="9"/>
      <c r="R116" s="12"/>
      <c r="S116" s="9"/>
      <c r="T116" s="9">
        <f>SUM(Q116,S116)</f>
        <v>0</v>
      </c>
    </row>
    <row r="117" spans="1:20" ht="1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>
        <f aca="true" t="shared" si="9" ref="O117:O122">SUM(D117,F117,H117,J117,L117,N117)</f>
        <v>0</v>
      </c>
      <c r="P117" s="5"/>
      <c r="Q117" s="7"/>
      <c r="R117" s="7"/>
      <c r="S117" s="7"/>
      <c r="T117" s="9"/>
    </row>
    <row r="118" spans="1:20" ht="1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>
        <f t="shared" si="9"/>
        <v>0</v>
      </c>
      <c r="P118" s="5"/>
      <c r="Q118" s="7"/>
      <c r="R118" s="7"/>
      <c r="S118" s="7"/>
      <c r="T118" s="9"/>
    </row>
    <row r="119" spans="1:20" ht="1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>
        <f t="shared" si="9"/>
        <v>0</v>
      </c>
      <c r="P119" s="5"/>
      <c r="Q119" s="7"/>
      <c r="R119" s="7"/>
      <c r="S119" s="7"/>
      <c r="T119" s="9"/>
    </row>
    <row r="120" spans="1:20" ht="1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>
        <f t="shared" si="9"/>
        <v>0</v>
      </c>
      <c r="P120" s="5"/>
      <c r="Q120" s="7"/>
      <c r="R120" s="7"/>
      <c r="S120" s="7"/>
      <c r="T120" s="9"/>
    </row>
    <row r="121" spans="1:20" ht="1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>
        <f t="shared" si="9"/>
        <v>0</v>
      </c>
      <c r="P121" s="5"/>
      <c r="Q121" s="7"/>
      <c r="R121" s="7"/>
      <c r="S121" s="7"/>
      <c r="T121" s="9"/>
    </row>
    <row r="122" spans="1:20" ht="1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>
        <f t="shared" si="9"/>
        <v>0</v>
      </c>
      <c r="P122" s="5"/>
      <c r="Q122" s="7"/>
      <c r="R122" s="7"/>
      <c r="S122" s="7"/>
      <c r="T122" s="9"/>
    </row>
    <row r="123" spans="1:20" ht="1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5"/>
      <c r="Q123" s="7"/>
      <c r="R123" s="7"/>
      <c r="S123" s="7"/>
      <c r="T123" s="9"/>
    </row>
    <row r="124" spans="1:20" ht="15" customHeight="1">
      <c r="A124" s="13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9">
        <f>SUM(T116,T117,T118,T119,T120,T121,T122)</f>
        <v>0</v>
      </c>
    </row>
    <row r="127" spans="1:20" ht="15" customHeight="1">
      <c r="A127" s="9"/>
      <c r="B127" s="16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6"/>
      <c r="P127" s="12"/>
      <c r="Q127" s="9"/>
      <c r="R127" s="12"/>
      <c r="S127" s="9"/>
      <c r="T127" s="9">
        <f>SUM(Q127,S127)</f>
        <v>0</v>
      </c>
    </row>
    <row r="128" spans="1:20" ht="1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>
        <f aca="true" t="shared" si="10" ref="O128:O133">SUM(D128,F128,H128,J128,L128,N128)</f>
        <v>0</v>
      </c>
      <c r="P128" s="5"/>
      <c r="Q128" s="7"/>
      <c r="R128" s="7"/>
      <c r="S128" s="7"/>
      <c r="T128" s="9"/>
    </row>
    <row r="129" spans="1:20" ht="1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>
        <f t="shared" si="10"/>
        <v>0</v>
      </c>
      <c r="P129" s="5"/>
      <c r="Q129" s="7"/>
      <c r="R129" s="7"/>
      <c r="S129" s="7"/>
      <c r="T129" s="9"/>
    </row>
    <row r="130" spans="1:20" ht="1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>
        <f t="shared" si="10"/>
        <v>0</v>
      </c>
      <c r="P130" s="5"/>
      <c r="Q130" s="7"/>
      <c r="R130" s="7"/>
      <c r="S130" s="7"/>
      <c r="T130" s="9"/>
    </row>
    <row r="131" spans="1:20" ht="1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>
        <f t="shared" si="10"/>
        <v>0</v>
      </c>
      <c r="P131" s="5"/>
      <c r="Q131" s="7"/>
      <c r="R131" s="7"/>
      <c r="S131" s="7"/>
      <c r="T131" s="9"/>
    </row>
    <row r="132" spans="1:20" ht="1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>
        <f t="shared" si="10"/>
        <v>0</v>
      </c>
      <c r="P132" s="5"/>
      <c r="Q132" s="7"/>
      <c r="R132" s="7"/>
      <c r="S132" s="7"/>
      <c r="T132" s="9"/>
    </row>
    <row r="133" spans="1:20" ht="1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>
        <f t="shared" si="10"/>
        <v>0</v>
      </c>
      <c r="P133" s="5"/>
      <c r="Q133" s="7"/>
      <c r="R133" s="7"/>
      <c r="S133" s="7"/>
      <c r="T133" s="9"/>
    </row>
    <row r="134" spans="1:20" ht="1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5"/>
      <c r="Q134" s="7"/>
      <c r="R134" s="7"/>
      <c r="S134" s="7"/>
      <c r="T134" s="9"/>
    </row>
    <row r="135" spans="1:20" ht="15" customHeight="1">
      <c r="A135" s="13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9">
        <f>SUM(T127,T128,T129,T130,T131,T132,T133)</f>
        <v>0</v>
      </c>
    </row>
    <row r="138" spans="1:20" ht="15" customHeight="1">
      <c r="A138" s="9"/>
      <c r="B138" s="16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6"/>
      <c r="P138" s="12"/>
      <c r="Q138" s="9"/>
      <c r="R138" s="12"/>
      <c r="S138" s="9"/>
      <c r="T138" s="9">
        <f>SUM(Q138,S138)</f>
        <v>0</v>
      </c>
    </row>
    <row r="139" spans="1:20" ht="1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>
        <f aca="true" t="shared" si="11" ref="O139:O144">SUM(D139,F139,H139,J139,L139,N139)</f>
        <v>0</v>
      </c>
      <c r="P139" s="5"/>
      <c r="Q139" s="7"/>
      <c r="R139" s="7"/>
      <c r="S139" s="7"/>
      <c r="T139" s="9"/>
    </row>
    <row r="140" spans="1:20" ht="1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>
        <f t="shared" si="11"/>
        <v>0</v>
      </c>
      <c r="P140" s="5"/>
      <c r="Q140" s="7"/>
      <c r="R140" s="7"/>
      <c r="S140" s="7"/>
      <c r="T140" s="9"/>
    </row>
    <row r="141" spans="1:20" ht="1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>
        <f t="shared" si="11"/>
        <v>0</v>
      </c>
      <c r="P141" s="5"/>
      <c r="Q141" s="7"/>
      <c r="R141" s="7"/>
      <c r="S141" s="7"/>
      <c r="T141" s="9"/>
    </row>
    <row r="142" spans="1:20" ht="1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>
        <f t="shared" si="11"/>
        <v>0</v>
      </c>
      <c r="P142" s="5"/>
      <c r="Q142" s="7"/>
      <c r="R142" s="7"/>
      <c r="S142" s="7"/>
      <c r="T142" s="9"/>
    </row>
    <row r="143" spans="1:20" ht="1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>
        <f t="shared" si="11"/>
        <v>0</v>
      </c>
      <c r="P143" s="5"/>
      <c r="Q143" s="7"/>
      <c r="R143" s="7"/>
      <c r="S143" s="7"/>
      <c r="T143" s="9"/>
    </row>
    <row r="144" spans="1:20" ht="1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>
        <f t="shared" si="11"/>
        <v>0</v>
      </c>
      <c r="P144" s="5"/>
      <c r="Q144" s="7"/>
      <c r="R144" s="7"/>
      <c r="S144" s="7"/>
      <c r="T144" s="9"/>
    </row>
    <row r="145" spans="1:20" ht="1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5"/>
      <c r="Q145" s="7"/>
      <c r="R145" s="7"/>
      <c r="S145" s="7"/>
      <c r="T145" s="9"/>
    </row>
    <row r="146" spans="1:20" ht="15" customHeight="1">
      <c r="A146" s="13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9">
        <f>SUM(T138,T139,T140,T141,T142,T143,T144)</f>
        <v>0</v>
      </c>
    </row>
    <row r="149" ht="15" customHeight="1">
      <c r="I149" s="5"/>
    </row>
    <row r="150" spans="1:20" ht="15" customHeight="1">
      <c r="A150" s="2" t="s">
        <v>0</v>
      </c>
      <c r="B150" s="2" t="s">
        <v>6</v>
      </c>
      <c r="C150" s="3" t="s">
        <v>5</v>
      </c>
      <c r="D150" s="4"/>
      <c r="E150" s="5" t="s">
        <v>9</v>
      </c>
      <c r="F150" s="6"/>
      <c r="G150" s="5" t="s">
        <v>10</v>
      </c>
      <c r="H150" s="6"/>
      <c r="I150" s="5" t="s">
        <v>19</v>
      </c>
      <c r="J150" s="6"/>
      <c r="K150" s="5" t="s">
        <v>11</v>
      </c>
      <c r="L150" s="6"/>
      <c r="M150" s="7" t="s">
        <v>15</v>
      </c>
      <c r="N150" s="7"/>
      <c r="O150" s="9" t="s">
        <v>2</v>
      </c>
      <c r="P150" s="5" t="s">
        <v>12</v>
      </c>
      <c r="Q150" s="6"/>
      <c r="R150" s="5" t="s">
        <v>13</v>
      </c>
      <c r="S150" s="6"/>
      <c r="T150" s="2" t="s">
        <v>7</v>
      </c>
    </row>
    <row r="151" spans="1:20" ht="15" customHeight="1">
      <c r="A151" s="8"/>
      <c r="B151" s="8"/>
      <c r="C151" s="9" t="s">
        <v>1</v>
      </c>
      <c r="D151" s="9" t="s">
        <v>2</v>
      </c>
      <c r="E151" s="9" t="s">
        <v>1</v>
      </c>
      <c r="F151" s="9" t="s">
        <v>2</v>
      </c>
      <c r="G151" s="9" t="s">
        <v>3</v>
      </c>
      <c r="H151" s="9" t="s">
        <v>2</v>
      </c>
      <c r="I151" s="9" t="s">
        <v>4</v>
      </c>
      <c r="J151" s="9" t="s">
        <v>2</v>
      </c>
      <c r="K151" s="9" t="s">
        <v>3</v>
      </c>
      <c r="L151" s="9" t="s">
        <v>2</v>
      </c>
      <c r="M151" s="9" t="s">
        <v>16</v>
      </c>
      <c r="N151" s="9" t="s">
        <v>2</v>
      </c>
      <c r="O151" s="9" t="s">
        <v>17</v>
      </c>
      <c r="P151" s="9" t="s">
        <v>1</v>
      </c>
      <c r="Q151" s="9" t="s">
        <v>2</v>
      </c>
      <c r="R151" s="9" t="s">
        <v>1</v>
      </c>
      <c r="S151" s="9" t="s">
        <v>2</v>
      </c>
      <c r="T151" s="8" t="s">
        <v>8</v>
      </c>
    </row>
    <row r="152" spans="1:20" ht="15" customHeight="1">
      <c r="A152" s="10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7"/>
      <c r="Q152" s="7"/>
      <c r="R152" s="7"/>
      <c r="S152" s="7"/>
      <c r="T152" s="7"/>
    </row>
    <row r="153" spans="1:20" ht="15" customHeight="1">
      <c r="A153" s="9"/>
      <c r="B153" s="16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6"/>
      <c r="P153" s="12"/>
      <c r="Q153" s="9"/>
      <c r="R153" s="12"/>
      <c r="S153" s="9"/>
      <c r="T153" s="9">
        <f>SUM(Q153,S153)</f>
        <v>0</v>
      </c>
    </row>
    <row r="154" spans="1:20" ht="1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>
        <f aca="true" t="shared" si="12" ref="O154:O159">SUM(D154,F154,H154,J154,L154,N154)</f>
        <v>0</v>
      </c>
      <c r="P154" s="5"/>
      <c r="Q154" s="7"/>
      <c r="R154" s="7"/>
      <c r="S154" s="7"/>
      <c r="T154" s="9"/>
    </row>
    <row r="155" spans="1:20" ht="1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>
        <f t="shared" si="12"/>
        <v>0</v>
      </c>
      <c r="P155" s="5"/>
      <c r="Q155" s="7"/>
      <c r="R155" s="7"/>
      <c r="S155" s="7"/>
      <c r="T155" s="9"/>
    </row>
    <row r="156" spans="1:20" ht="1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>
        <f t="shared" si="12"/>
        <v>0</v>
      </c>
      <c r="P156" s="5"/>
      <c r="Q156" s="7"/>
      <c r="R156" s="7"/>
      <c r="S156" s="7"/>
      <c r="T156" s="9"/>
    </row>
    <row r="157" spans="1:20" ht="1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>
        <f t="shared" si="12"/>
        <v>0</v>
      </c>
      <c r="P157" s="5"/>
      <c r="Q157" s="7"/>
      <c r="R157" s="7"/>
      <c r="S157" s="7"/>
      <c r="T157" s="9"/>
    </row>
    <row r="158" spans="1:20" ht="1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>
        <f t="shared" si="12"/>
        <v>0</v>
      </c>
      <c r="P158" s="5"/>
      <c r="Q158" s="7"/>
      <c r="R158" s="7"/>
      <c r="S158" s="7"/>
      <c r="T158" s="9"/>
    </row>
    <row r="159" spans="1:20" ht="1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>
        <f t="shared" si="12"/>
        <v>0</v>
      </c>
      <c r="P159" s="5"/>
      <c r="Q159" s="7"/>
      <c r="R159" s="7"/>
      <c r="S159" s="7"/>
      <c r="T159" s="9"/>
    </row>
    <row r="160" spans="1:20" ht="1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5"/>
      <c r="Q160" s="7"/>
      <c r="R160" s="7"/>
      <c r="S160" s="7"/>
      <c r="T160" s="9"/>
    </row>
    <row r="161" spans="1:20" ht="15" customHeight="1">
      <c r="A161" s="13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9">
        <f>SUM(T153,T154,T155,T156,T157,T158,T159)</f>
        <v>0</v>
      </c>
    </row>
    <row r="164" spans="1:20" ht="15" customHeight="1">
      <c r="A164" s="9"/>
      <c r="B164" s="16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6"/>
      <c r="P164" s="12"/>
      <c r="Q164" s="9"/>
      <c r="R164" s="12"/>
      <c r="S164" s="9"/>
      <c r="T164" s="9">
        <f>SUM(Q164,S164)</f>
        <v>0</v>
      </c>
    </row>
    <row r="165" spans="1:20" ht="1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>
        <f aca="true" t="shared" si="13" ref="O165:O170">SUM(D165,F165,H165,J165,L165,N165)</f>
        <v>0</v>
      </c>
      <c r="P165" s="5"/>
      <c r="Q165" s="7"/>
      <c r="R165" s="7"/>
      <c r="S165" s="7"/>
      <c r="T165" s="9"/>
    </row>
    <row r="166" spans="1:20" ht="1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>
        <f t="shared" si="13"/>
        <v>0</v>
      </c>
      <c r="P166" s="5"/>
      <c r="Q166" s="7"/>
      <c r="R166" s="7"/>
      <c r="S166" s="7"/>
      <c r="T166" s="9"/>
    </row>
    <row r="167" spans="1:20" ht="1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>
        <f t="shared" si="13"/>
        <v>0</v>
      </c>
      <c r="P167" s="5"/>
      <c r="Q167" s="7"/>
      <c r="R167" s="7"/>
      <c r="S167" s="7"/>
      <c r="T167" s="9"/>
    </row>
    <row r="168" spans="1:20" ht="1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>
        <f t="shared" si="13"/>
        <v>0</v>
      </c>
      <c r="P168" s="5"/>
      <c r="Q168" s="7"/>
      <c r="R168" s="7"/>
      <c r="S168" s="7"/>
      <c r="T168" s="9"/>
    </row>
    <row r="169" spans="1:20" ht="1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>
        <f t="shared" si="13"/>
        <v>0</v>
      </c>
      <c r="P169" s="5"/>
      <c r="Q169" s="7"/>
      <c r="R169" s="7"/>
      <c r="S169" s="7"/>
      <c r="T169" s="9"/>
    </row>
    <row r="170" spans="1:20" ht="1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>
        <f t="shared" si="13"/>
        <v>0</v>
      </c>
      <c r="P170" s="5"/>
      <c r="Q170" s="7"/>
      <c r="R170" s="7"/>
      <c r="S170" s="7"/>
      <c r="T170" s="9"/>
    </row>
    <row r="171" spans="1:20" ht="1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5"/>
      <c r="Q171" s="7"/>
      <c r="R171" s="7"/>
      <c r="S171" s="7"/>
      <c r="T171" s="9"/>
    </row>
    <row r="172" spans="1:20" ht="15" customHeight="1">
      <c r="A172" s="13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9">
        <f>SUM(T164,T165,T166,T167,T168,T169,T170)</f>
        <v>0</v>
      </c>
    </row>
    <row r="175" spans="1:20" ht="15" customHeight="1">
      <c r="A175" s="9"/>
      <c r="B175" s="16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6"/>
      <c r="P175" s="12"/>
      <c r="Q175" s="9"/>
      <c r="R175" s="12"/>
      <c r="S175" s="9"/>
      <c r="T175" s="9">
        <f>SUM(Q175,S175)</f>
        <v>0</v>
      </c>
    </row>
    <row r="176" spans="1:20" ht="1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>
        <f aca="true" t="shared" si="14" ref="O176:O181">SUM(D176,F176,H176,J176,L176,N176)</f>
        <v>0</v>
      </c>
      <c r="P176" s="5"/>
      <c r="Q176" s="7"/>
      <c r="R176" s="7"/>
      <c r="S176" s="7"/>
      <c r="T176" s="9"/>
    </row>
    <row r="177" spans="1:20" ht="1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>
        <f t="shared" si="14"/>
        <v>0</v>
      </c>
      <c r="P177" s="5"/>
      <c r="Q177" s="7"/>
      <c r="R177" s="7"/>
      <c r="S177" s="7"/>
      <c r="T177" s="9"/>
    </row>
    <row r="178" spans="1:20" ht="1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>
        <f t="shared" si="14"/>
        <v>0</v>
      </c>
      <c r="P178" s="5"/>
      <c r="Q178" s="7"/>
      <c r="R178" s="7"/>
      <c r="S178" s="7"/>
      <c r="T178" s="9"/>
    </row>
    <row r="179" spans="1:20" ht="1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>
        <f t="shared" si="14"/>
        <v>0</v>
      </c>
      <c r="P179" s="5"/>
      <c r="Q179" s="7"/>
      <c r="R179" s="7"/>
      <c r="S179" s="7"/>
      <c r="T179" s="9"/>
    </row>
    <row r="180" spans="1:20" ht="1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>
        <f t="shared" si="14"/>
        <v>0</v>
      </c>
      <c r="P180" s="5"/>
      <c r="Q180" s="7"/>
      <c r="R180" s="7"/>
      <c r="S180" s="7"/>
      <c r="T180" s="9"/>
    </row>
    <row r="181" spans="1:20" ht="1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>
        <f t="shared" si="14"/>
        <v>0</v>
      </c>
      <c r="P181" s="5"/>
      <c r="Q181" s="7"/>
      <c r="R181" s="7"/>
      <c r="S181" s="7"/>
      <c r="T181" s="9"/>
    </row>
    <row r="182" spans="1:20" ht="1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5"/>
      <c r="Q182" s="7"/>
      <c r="R182" s="7"/>
      <c r="S182" s="7"/>
      <c r="T182" s="9"/>
    </row>
    <row r="183" spans="1:20" ht="15" customHeight="1">
      <c r="A183" s="13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9">
        <f>SUM(T175,T176,T177,T178,T179,T180,T181)</f>
        <v>0</v>
      </c>
    </row>
    <row r="187" spans="1:20" ht="15" customHeight="1">
      <c r="A187" s="2" t="s">
        <v>0</v>
      </c>
      <c r="B187" s="2" t="s">
        <v>6</v>
      </c>
      <c r="C187" s="3" t="s">
        <v>5</v>
      </c>
      <c r="D187" s="4"/>
      <c r="E187" s="5" t="s">
        <v>9</v>
      </c>
      <c r="F187" s="6"/>
      <c r="G187" s="5" t="s">
        <v>10</v>
      </c>
      <c r="H187" s="6"/>
      <c r="I187" s="5" t="s">
        <v>19</v>
      </c>
      <c r="J187" s="6"/>
      <c r="K187" s="5" t="s">
        <v>11</v>
      </c>
      <c r="L187" s="6"/>
      <c r="M187" s="7" t="s">
        <v>15</v>
      </c>
      <c r="N187" s="7"/>
      <c r="O187" s="9" t="s">
        <v>2</v>
      </c>
      <c r="P187" s="5" t="s">
        <v>12</v>
      </c>
      <c r="Q187" s="6"/>
      <c r="R187" s="5" t="s">
        <v>13</v>
      </c>
      <c r="S187" s="6"/>
      <c r="T187" s="2" t="s">
        <v>7</v>
      </c>
    </row>
    <row r="188" spans="1:20" ht="15" customHeight="1">
      <c r="A188" s="8"/>
      <c r="B188" s="8"/>
      <c r="C188" s="9" t="s">
        <v>1</v>
      </c>
      <c r="D188" s="9" t="s">
        <v>2</v>
      </c>
      <c r="E188" s="9" t="s">
        <v>1</v>
      </c>
      <c r="F188" s="9" t="s">
        <v>2</v>
      </c>
      <c r="G188" s="9" t="s">
        <v>3</v>
      </c>
      <c r="H188" s="9" t="s">
        <v>2</v>
      </c>
      <c r="I188" s="9" t="s">
        <v>4</v>
      </c>
      <c r="J188" s="9" t="s">
        <v>2</v>
      </c>
      <c r="K188" s="9" t="s">
        <v>3</v>
      </c>
      <c r="L188" s="9" t="s">
        <v>2</v>
      </c>
      <c r="M188" s="9" t="s">
        <v>16</v>
      </c>
      <c r="N188" s="9" t="s">
        <v>2</v>
      </c>
      <c r="O188" s="9" t="s">
        <v>17</v>
      </c>
      <c r="P188" s="9" t="s">
        <v>1</v>
      </c>
      <c r="Q188" s="9" t="s">
        <v>2</v>
      </c>
      <c r="R188" s="9" t="s">
        <v>1</v>
      </c>
      <c r="S188" s="9" t="s">
        <v>2</v>
      </c>
      <c r="T188" s="8" t="s">
        <v>8</v>
      </c>
    </row>
    <row r="189" spans="1:20" ht="15" customHeight="1">
      <c r="A189" s="10"/>
      <c r="B189" s="14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7"/>
      <c r="Q189" s="7"/>
      <c r="R189" s="7"/>
      <c r="S189" s="7"/>
      <c r="T189" s="7"/>
    </row>
    <row r="190" spans="1:20" ht="15" customHeight="1">
      <c r="A190" s="9"/>
      <c r="B190" s="16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6"/>
      <c r="P190" s="9"/>
      <c r="Q190" s="9"/>
      <c r="R190" s="9"/>
      <c r="S190" s="9"/>
      <c r="T190" s="9">
        <f>SUM(Q190,S190)</f>
        <v>0</v>
      </c>
    </row>
    <row r="191" spans="1:20" ht="1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>
        <f aca="true" t="shared" si="15" ref="O191:O196">SUM(D191,F191,H191,J191,L191,N191)</f>
        <v>0</v>
      </c>
      <c r="P191" s="5"/>
      <c r="Q191" s="7"/>
      <c r="R191" s="7"/>
      <c r="S191" s="7"/>
      <c r="T191" s="9"/>
    </row>
    <row r="192" spans="1:20" ht="1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>
        <f t="shared" si="15"/>
        <v>0</v>
      </c>
      <c r="P192" s="5"/>
      <c r="Q192" s="7"/>
      <c r="R192" s="7"/>
      <c r="S192" s="7"/>
      <c r="T192" s="9"/>
    </row>
    <row r="193" spans="1:20" ht="1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>
        <f t="shared" si="15"/>
        <v>0</v>
      </c>
      <c r="P193" s="5"/>
      <c r="Q193" s="7"/>
      <c r="R193" s="7"/>
      <c r="S193" s="7"/>
      <c r="T193" s="9"/>
    </row>
    <row r="194" spans="1:20" ht="1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>
        <f t="shared" si="15"/>
        <v>0</v>
      </c>
      <c r="P194" s="5"/>
      <c r="Q194" s="7"/>
      <c r="R194" s="7"/>
      <c r="S194" s="7"/>
      <c r="T194" s="9"/>
    </row>
    <row r="195" spans="1:20" ht="1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>
        <f t="shared" si="15"/>
        <v>0</v>
      </c>
      <c r="P195" s="5"/>
      <c r="Q195" s="7"/>
      <c r="R195" s="7"/>
      <c r="S195" s="7"/>
      <c r="T195" s="9"/>
    </row>
    <row r="196" spans="1:20" ht="1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>
        <f t="shared" si="15"/>
        <v>0</v>
      </c>
      <c r="P196" s="5"/>
      <c r="Q196" s="7"/>
      <c r="R196" s="7"/>
      <c r="S196" s="7"/>
      <c r="T196" s="9"/>
    </row>
    <row r="197" spans="1:20" ht="1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5"/>
      <c r="Q197" s="7"/>
      <c r="R197" s="7"/>
      <c r="S197" s="7"/>
      <c r="T197" s="9"/>
    </row>
    <row r="198" spans="1:20" ht="15" customHeight="1">
      <c r="A198" s="13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9">
        <f>SUM(T190,T191,T192,T193,T194,T195,T196)</f>
        <v>0</v>
      </c>
    </row>
    <row r="201" spans="1:20" ht="15" customHeight="1">
      <c r="A201" s="9"/>
      <c r="B201" s="16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6"/>
      <c r="P201" s="12"/>
      <c r="Q201" s="9"/>
      <c r="R201" s="12"/>
      <c r="S201" s="9"/>
      <c r="T201" s="9">
        <f>SUM(Q201,S201)</f>
        <v>0</v>
      </c>
    </row>
    <row r="202" spans="1:20" ht="1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>
        <f aca="true" t="shared" si="16" ref="O202:O207">SUM(D202,F202,H202,J202,L202,N202)</f>
        <v>0</v>
      </c>
      <c r="P202" s="5"/>
      <c r="Q202" s="7"/>
      <c r="R202" s="7"/>
      <c r="S202" s="7"/>
      <c r="T202" s="9"/>
    </row>
    <row r="203" spans="1:20" ht="1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>
        <f t="shared" si="16"/>
        <v>0</v>
      </c>
      <c r="P203" s="5"/>
      <c r="Q203" s="7"/>
      <c r="R203" s="7"/>
      <c r="S203" s="7"/>
      <c r="T203" s="9"/>
    </row>
    <row r="204" spans="1:20" ht="1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>
        <f t="shared" si="16"/>
        <v>0</v>
      </c>
      <c r="P204" s="5"/>
      <c r="Q204" s="7"/>
      <c r="R204" s="7"/>
      <c r="S204" s="7"/>
      <c r="T204" s="9"/>
    </row>
    <row r="205" spans="1:20" ht="1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>
        <f t="shared" si="16"/>
        <v>0</v>
      </c>
      <c r="P205" s="5"/>
      <c r="Q205" s="7"/>
      <c r="R205" s="7"/>
      <c r="S205" s="7"/>
      <c r="T205" s="9"/>
    </row>
    <row r="206" spans="1:20" ht="1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>
        <f t="shared" si="16"/>
        <v>0</v>
      </c>
      <c r="P206" s="5"/>
      <c r="Q206" s="7"/>
      <c r="R206" s="7"/>
      <c r="S206" s="7"/>
      <c r="T206" s="9"/>
    </row>
    <row r="207" spans="1:20" ht="1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>
        <f t="shared" si="16"/>
        <v>0</v>
      </c>
      <c r="P207" s="5"/>
      <c r="Q207" s="7"/>
      <c r="R207" s="7"/>
      <c r="S207" s="7"/>
      <c r="T207" s="9"/>
    </row>
    <row r="208" spans="1:20" ht="1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5"/>
      <c r="Q208" s="7"/>
      <c r="R208" s="7"/>
      <c r="S208" s="7"/>
      <c r="T208" s="9"/>
    </row>
    <row r="209" spans="1:20" ht="15" customHeight="1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9">
        <f>SUM(T201,T202,T203,T204,T205,T206,T207)</f>
        <v>0</v>
      </c>
    </row>
    <row r="212" spans="1:20" ht="15" customHeight="1">
      <c r="A212" s="9"/>
      <c r="B212" s="16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6"/>
      <c r="P212" s="12"/>
      <c r="Q212" s="9"/>
      <c r="R212" s="12"/>
      <c r="S212" s="9"/>
      <c r="T212" s="9">
        <f>SUM(Q212,S212)</f>
        <v>0</v>
      </c>
    </row>
    <row r="213" spans="1:20" ht="1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>
        <f aca="true" t="shared" si="17" ref="O213:O218">SUM(D213,F213,H213,J213,L213,N213)</f>
        <v>0</v>
      </c>
      <c r="P213" s="5"/>
      <c r="Q213" s="7"/>
      <c r="R213" s="7"/>
      <c r="S213" s="7"/>
      <c r="T213" s="9"/>
    </row>
    <row r="214" spans="1:20" ht="1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>
        <f t="shared" si="17"/>
        <v>0</v>
      </c>
      <c r="P214" s="5"/>
      <c r="Q214" s="7"/>
      <c r="R214" s="7"/>
      <c r="S214" s="7"/>
      <c r="T214" s="9"/>
    </row>
    <row r="215" spans="1:20" ht="1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>
        <f t="shared" si="17"/>
        <v>0</v>
      </c>
      <c r="P215" s="5"/>
      <c r="Q215" s="7"/>
      <c r="R215" s="7"/>
      <c r="S215" s="7"/>
      <c r="T215" s="9"/>
    </row>
    <row r="216" spans="1:20" ht="1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>
        <f t="shared" si="17"/>
        <v>0</v>
      </c>
      <c r="P216" s="5"/>
      <c r="Q216" s="7"/>
      <c r="R216" s="7"/>
      <c r="S216" s="7"/>
      <c r="T216" s="9"/>
    </row>
    <row r="217" spans="1:20" ht="1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>
        <f t="shared" si="17"/>
        <v>0</v>
      </c>
      <c r="P217" s="5"/>
      <c r="Q217" s="7"/>
      <c r="R217" s="7"/>
      <c r="S217" s="7"/>
      <c r="T217" s="9"/>
    </row>
    <row r="218" spans="1:20" ht="1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>
        <f t="shared" si="17"/>
        <v>0</v>
      </c>
      <c r="P218" s="5"/>
      <c r="Q218" s="7"/>
      <c r="R218" s="7"/>
      <c r="S218" s="7"/>
      <c r="T218" s="9"/>
    </row>
    <row r="219" spans="1:20" ht="1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5"/>
      <c r="Q219" s="7"/>
      <c r="R219" s="7"/>
      <c r="S219" s="7"/>
      <c r="T219" s="9"/>
    </row>
    <row r="220" spans="1:20" ht="15" customHeight="1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9">
        <f>SUM(T212,T213,T214,T215,T216,T217,T218)</f>
        <v>0</v>
      </c>
    </row>
  </sheetData>
  <sheetProtection/>
  <mergeCells count="1">
    <mergeCell ref="I39:J39"/>
  </mergeCells>
  <printOptions/>
  <pageMargins left="0.3937007874015748" right="0.1968503937007874" top="0.5511811023622047" bottom="0.5905511811023623" header="0.2755905511811024" footer="0.3937007874015748"/>
  <pageSetup orientation="landscape" paperSize="9" r:id="rId1"/>
  <headerFooter alignWithMargins="0">
    <oddHeader>&amp;L&amp;12UNDER 15 GIRLS&amp;C&amp;12SURREY COUNTY SPORTSHALL&amp;R&amp;12 26 OCTOBER 2014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Caroline</cp:lastModifiedBy>
  <cp:lastPrinted>2009-11-26T16:43:15Z</cp:lastPrinted>
  <dcterms:created xsi:type="dcterms:W3CDTF">2009-11-11T17:20:24Z</dcterms:created>
  <dcterms:modified xsi:type="dcterms:W3CDTF">2014-10-31T20:57:38Z</dcterms:modified>
  <cp:category/>
  <cp:version/>
  <cp:contentType/>
  <cp:contentStatus/>
</cp:coreProperties>
</file>